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Sayar\OneDrive\Masaüstü\"/>
    </mc:Choice>
  </mc:AlternateContent>
  <bookViews>
    <workbookView xWindow="0" yWindow="0" windowWidth="21315" windowHeight="10935" firstSheet="1" activeTab="1"/>
  </bookViews>
  <sheets>
    <sheet name="AÇIKLAMALAR" sheetId="3" r:id="rId1"/>
    <sheet name="2022  TEMMUZ GÜNCEL EK DERS P" sheetId="6" r:id="rId2"/>
    <sheet name="B- KAMU HESAPLARI BİLGİ SİSTEMİ" sheetId="5" r:id="rId3"/>
  </sheets>
  <definedNames>
    <definedName name="_xlnm.Print_Area" localSheetId="0">AÇIKLAMALAR!$A$1:$Q$20</definedName>
    <definedName name="_xlnm.Print_Area" localSheetId="2">'B- KAMU HESAPLARI BİLGİ SİSTEMİ'!$A$1:$AI$30</definedName>
  </definedNames>
  <calcPr calcId="152511"/>
  <customWorkbookViews>
    <customWorkbookView name="selçuklu - Kişisel Görünüm" guid="{1CD3443C-5A06-4767-919C-6B332621D724}" mergeInterval="0" personalView="1" maximized="1" windowWidth="1436" windowHeight="728" activeSheetId="1"/>
  </customWorkbookViews>
</workbook>
</file>

<file path=xl/calcChain.xml><?xml version="1.0" encoding="utf-8"?>
<calcChain xmlns="http://schemas.openxmlformats.org/spreadsheetml/2006/main">
  <c r="AK7" i="6" l="1"/>
  <c r="AK8" i="6"/>
  <c r="AK9" i="6"/>
  <c r="AK10" i="6"/>
  <c r="AK11" i="6"/>
  <c r="AK12" i="6"/>
  <c r="AK13" i="6"/>
  <c r="AK14" i="6"/>
  <c r="AK15" i="6"/>
  <c r="AK16" i="6"/>
  <c r="AK17" i="6"/>
  <c r="AK18" i="6"/>
  <c r="AK19" i="6"/>
  <c r="AK20" i="6"/>
  <c r="AK21" i="6"/>
  <c r="AK22" i="6"/>
  <c r="AK23" i="6"/>
  <c r="AK24" i="6"/>
  <c r="AK25" i="6"/>
  <c r="AK26" i="6"/>
  <c r="AK27" i="6"/>
  <c r="AK6" i="6" l="1"/>
  <c r="AJ7" i="6" l="1"/>
  <c r="AJ8" i="6"/>
  <c r="AJ9" i="6"/>
  <c r="AJ10" i="6"/>
  <c r="AJ11" i="6"/>
  <c r="AJ12" i="6"/>
  <c r="AJ13" i="6"/>
  <c r="AJ14" i="6"/>
  <c r="AJ15" i="6"/>
  <c r="AJ16" i="6"/>
  <c r="AJ17" i="6"/>
  <c r="AJ18" i="6"/>
  <c r="AJ19" i="6"/>
  <c r="AJ20" i="6"/>
  <c r="AJ21" i="6"/>
  <c r="AJ22" i="6"/>
  <c r="AJ23" i="6"/>
  <c r="AJ24" i="6"/>
  <c r="AJ25" i="6"/>
  <c r="AJ26" i="6"/>
  <c r="E6" i="5" l="1"/>
  <c r="F6" i="5"/>
  <c r="G6" i="5"/>
  <c r="H6" i="5"/>
  <c r="I6" i="5"/>
  <c r="J6" i="5"/>
  <c r="K6" i="5"/>
  <c r="L6" i="5"/>
  <c r="M6" i="5"/>
  <c r="N6" i="5"/>
  <c r="O6" i="5"/>
  <c r="P6" i="5"/>
  <c r="Q6" i="5"/>
  <c r="R6" i="5"/>
  <c r="S6" i="5"/>
  <c r="T6" i="5"/>
  <c r="U6" i="5"/>
  <c r="V6" i="5"/>
  <c r="W6" i="5"/>
  <c r="X6" i="5"/>
  <c r="Y6" i="5"/>
  <c r="Z6" i="5"/>
  <c r="AA6" i="5"/>
  <c r="AB6" i="5"/>
  <c r="AC6" i="5"/>
  <c r="AD6" i="5"/>
  <c r="AE6" i="5"/>
  <c r="AF6" i="5"/>
  <c r="AG6" i="5"/>
  <c r="AH6" i="5"/>
  <c r="AI6" i="5"/>
  <c r="E7" i="5"/>
  <c r="F7" i="5"/>
  <c r="G7" i="5"/>
  <c r="H7" i="5"/>
  <c r="I7" i="5"/>
  <c r="J7" i="5"/>
  <c r="K7" i="5"/>
  <c r="L7" i="5"/>
  <c r="M7" i="5"/>
  <c r="N7" i="5"/>
  <c r="O7" i="5"/>
  <c r="P7" i="5"/>
  <c r="Q7" i="5"/>
  <c r="R7" i="5"/>
  <c r="S7" i="5"/>
  <c r="T7" i="5"/>
  <c r="U7" i="5"/>
  <c r="V7" i="5"/>
  <c r="W7" i="5"/>
  <c r="X7" i="5"/>
  <c r="Y7" i="5"/>
  <c r="Z7" i="5"/>
  <c r="AA7" i="5"/>
  <c r="AB7" i="5"/>
  <c r="AC7" i="5"/>
  <c r="AD7" i="5"/>
  <c r="AE7" i="5"/>
  <c r="AF7" i="5"/>
  <c r="AG7" i="5"/>
  <c r="AH7" i="5"/>
  <c r="AI7" i="5"/>
  <c r="E8" i="5"/>
  <c r="F8" i="5"/>
  <c r="G8" i="5"/>
  <c r="H8" i="5"/>
  <c r="I8" i="5"/>
  <c r="J8" i="5"/>
  <c r="K8" i="5"/>
  <c r="L8" i="5"/>
  <c r="M8" i="5"/>
  <c r="N8" i="5"/>
  <c r="O8" i="5"/>
  <c r="P8" i="5"/>
  <c r="Q8" i="5"/>
  <c r="R8" i="5"/>
  <c r="S8" i="5"/>
  <c r="T8" i="5"/>
  <c r="U8" i="5"/>
  <c r="V8" i="5"/>
  <c r="W8" i="5"/>
  <c r="X8" i="5"/>
  <c r="Y8" i="5"/>
  <c r="Z8" i="5"/>
  <c r="AA8" i="5"/>
  <c r="AB8" i="5"/>
  <c r="AC8" i="5"/>
  <c r="AD8" i="5"/>
  <c r="AE8" i="5"/>
  <c r="AF8" i="5"/>
  <c r="AG8" i="5"/>
  <c r="AH8" i="5"/>
  <c r="AI8" i="5"/>
  <c r="E9" i="5"/>
  <c r="F9" i="5"/>
  <c r="G9" i="5"/>
  <c r="H9" i="5"/>
  <c r="I9" i="5"/>
  <c r="J9" i="5"/>
  <c r="K9" i="5"/>
  <c r="L9" i="5"/>
  <c r="M9" i="5"/>
  <c r="N9" i="5"/>
  <c r="O9" i="5"/>
  <c r="P9" i="5"/>
  <c r="Q9" i="5"/>
  <c r="R9" i="5"/>
  <c r="S9" i="5"/>
  <c r="T9" i="5"/>
  <c r="U9" i="5"/>
  <c r="V9" i="5"/>
  <c r="W9" i="5"/>
  <c r="X9" i="5"/>
  <c r="Y9" i="5"/>
  <c r="Z9" i="5"/>
  <c r="AA9" i="5"/>
  <c r="AB9" i="5"/>
  <c r="AC9" i="5"/>
  <c r="AD9" i="5"/>
  <c r="AE9" i="5"/>
  <c r="AF9" i="5"/>
  <c r="AG9" i="5"/>
  <c r="AH9" i="5"/>
  <c r="AI9" i="5"/>
  <c r="E10" i="5"/>
  <c r="F10" i="5"/>
  <c r="G10" i="5"/>
  <c r="H10" i="5"/>
  <c r="I10" i="5"/>
  <c r="J10" i="5"/>
  <c r="K10" i="5"/>
  <c r="L10" i="5"/>
  <c r="M10" i="5"/>
  <c r="N10" i="5"/>
  <c r="O10" i="5"/>
  <c r="P10" i="5"/>
  <c r="Q10" i="5"/>
  <c r="R10" i="5"/>
  <c r="S10" i="5"/>
  <c r="T10" i="5"/>
  <c r="U10" i="5"/>
  <c r="V10" i="5"/>
  <c r="W10" i="5"/>
  <c r="X10" i="5"/>
  <c r="Y10" i="5"/>
  <c r="Z10" i="5"/>
  <c r="AA10" i="5"/>
  <c r="AB10" i="5"/>
  <c r="AC10" i="5"/>
  <c r="AD10" i="5"/>
  <c r="AE10" i="5"/>
  <c r="AF10" i="5"/>
  <c r="AG10" i="5"/>
  <c r="AH10" i="5"/>
  <c r="AI10" i="5"/>
  <c r="E11" i="5"/>
  <c r="F11" i="5"/>
  <c r="G11" i="5"/>
  <c r="H11" i="5"/>
  <c r="I11" i="5"/>
  <c r="J11" i="5"/>
  <c r="K11" i="5"/>
  <c r="L11" i="5"/>
  <c r="M11" i="5"/>
  <c r="N11" i="5"/>
  <c r="O11" i="5"/>
  <c r="P11" i="5"/>
  <c r="Q11" i="5"/>
  <c r="R11" i="5"/>
  <c r="S11" i="5"/>
  <c r="T11" i="5"/>
  <c r="U11" i="5"/>
  <c r="V11" i="5"/>
  <c r="W11" i="5"/>
  <c r="X11" i="5"/>
  <c r="Y11" i="5"/>
  <c r="Z11" i="5"/>
  <c r="AA11" i="5"/>
  <c r="AB11" i="5"/>
  <c r="AC11" i="5"/>
  <c r="AD11" i="5"/>
  <c r="AE11" i="5"/>
  <c r="AF11" i="5"/>
  <c r="AG11" i="5"/>
  <c r="AH11" i="5"/>
  <c r="AI11" i="5"/>
  <c r="E12" i="5"/>
  <c r="F12" i="5"/>
  <c r="G12" i="5"/>
  <c r="H12" i="5"/>
  <c r="I12" i="5"/>
  <c r="J12" i="5"/>
  <c r="K12" i="5"/>
  <c r="L12" i="5"/>
  <c r="M12" i="5"/>
  <c r="N12" i="5"/>
  <c r="O12" i="5"/>
  <c r="P12" i="5"/>
  <c r="Q12" i="5"/>
  <c r="R12" i="5"/>
  <c r="S12" i="5"/>
  <c r="T12" i="5"/>
  <c r="U12" i="5"/>
  <c r="V12" i="5"/>
  <c r="W12" i="5"/>
  <c r="X12" i="5"/>
  <c r="Y12" i="5"/>
  <c r="Z12" i="5"/>
  <c r="AA12" i="5"/>
  <c r="AB12" i="5"/>
  <c r="AC12" i="5"/>
  <c r="AD12" i="5"/>
  <c r="AE12" i="5"/>
  <c r="AF12" i="5"/>
  <c r="AG12" i="5"/>
  <c r="AH12" i="5"/>
  <c r="AI12" i="5"/>
  <c r="E13" i="5"/>
  <c r="F13" i="5"/>
  <c r="G13" i="5"/>
  <c r="H13" i="5"/>
  <c r="I13" i="5"/>
  <c r="J13" i="5"/>
  <c r="K13" i="5"/>
  <c r="L13" i="5"/>
  <c r="M13" i="5"/>
  <c r="N13" i="5"/>
  <c r="O13" i="5"/>
  <c r="P13" i="5"/>
  <c r="Q13" i="5"/>
  <c r="R13" i="5"/>
  <c r="S13" i="5"/>
  <c r="T13" i="5"/>
  <c r="U13" i="5"/>
  <c r="V13" i="5"/>
  <c r="W13" i="5"/>
  <c r="X13" i="5"/>
  <c r="Y13" i="5"/>
  <c r="Z13" i="5"/>
  <c r="AA13" i="5"/>
  <c r="AB13" i="5"/>
  <c r="AC13" i="5"/>
  <c r="AD13" i="5"/>
  <c r="AE13" i="5"/>
  <c r="AF13" i="5"/>
  <c r="AG13" i="5"/>
  <c r="AH13" i="5"/>
  <c r="AI13" i="5"/>
  <c r="E14" i="5"/>
  <c r="F14" i="5"/>
  <c r="G14" i="5"/>
  <c r="H14" i="5"/>
  <c r="I14" i="5"/>
  <c r="J14" i="5"/>
  <c r="K14" i="5"/>
  <c r="L14" i="5"/>
  <c r="M14" i="5"/>
  <c r="N14" i="5"/>
  <c r="O14" i="5"/>
  <c r="P14" i="5"/>
  <c r="Q14" i="5"/>
  <c r="R14" i="5"/>
  <c r="S14" i="5"/>
  <c r="T14" i="5"/>
  <c r="U14" i="5"/>
  <c r="V14" i="5"/>
  <c r="W14" i="5"/>
  <c r="X14" i="5"/>
  <c r="Y14" i="5"/>
  <c r="Z14" i="5"/>
  <c r="AA14" i="5"/>
  <c r="AB14" i="5"/>
  <c r="AC14" i="5"/>
  <c r="AD14" i="5"/>
  <c r="AE14" i="5"/>
  <c r="AF14" i="5"/>
  <c r="AG14" i="5"/>
  <c r="AH14" i="5"/>
  <c r="AI14" i="5"/>
  <c r="E15" i="5"/>
  <c r="F15" i="5"/>
  <c r="G15" i="5"/>
  <c r="H15" i="5"/>
  <c r="I15" i="5"/>
  <c r="J15" i="5"/>
  <c r="K15" i="5"/>
  <c r="L15" i="5"/>
  <c r="M15" i="5"/>
  <c r="N15" i="5"/>
  <c r="O15" i="5"/>
  <c r="P15" i="5"/>
  <c r="Q15" i="5"/>
  <c r="R15" i="5"/>
  <c r="S15" i="5"/>
  <c r="T15" i="5"/>
  <c r="U15" i="5"/>
  <c r="V15" i="5"/>
  <c r="W15" i="5"/>
  <c r="X15" i="5"/>
  <c r="Y15" i="5"/>
  <c r="Z15" i="5"/>
  <c r="AA15" i="5"/>
  <c r="AB15" i="5"/>
  <c r="AC15" i="5"/>
  <c r="AD15" i="5"/>
  <c r="AE15" i="5"/>
  <c r="AF15" i="5"/>
  <c r="AG15" i="5"/>
  <c r="AH15" i="5"/>
  <c r="AI15" i="5"/>
  <c r="E16" i="5"/>
  <c r="F16" i="5"/>
  <c r="G16" i="5"/>
  <c r="H16" i="5"/>
  <c r="I16" i="5"/>
  <c r="J16" i="5"/>
  <c r="K16" i="5"/>
  <c r="L16" i="5"/>
  <c r="M16" i="5"/>
  <c r="N16" i="5"/>
  <c r="O16" i="5"/>
  <c r="P16" i="5"/>
  <c r="Q16" i="5"/>
  <c r="R16" i="5"/>
  <c r="S16" i="5"/>
  <c r="T16" i="5"/>
  <c r="U16" i="5"/>
  <c r="V16" i="5"/>
  <c r="W16" i="5"/>
  <c r="X16" i="5"/>
  <c r="Y16" i="5"/>
  <c r="Z16" i="5"/>
  <c r="AA16" i="5"/>
  <c r="AB16" i="5"/>
  <c r="AC16" i="5"/>
  <c r="AD16" i="5"/>
  <c r="AE16" i="5"/>
  <c r="AF16" i="5"/>
  <c r="AG16" i="5"/>
  <c r="AH16" i="5"/>
  <c r="AI16" i="5"/>
  <c r="E17" i="5"/>
  <c r="F17" i="5"/>
  <c r="G17" i="5"/>
  <c r="H17" i="5"/>
  <c r="I17" i="5"/>
  <c r="J17" i="5"/>
  <c r="K17" i="5"/>
  <c r="L17" i="5"/>
  <c r="M17" i="5"/>
  <c r="N17" i="5"/>
  <c r="O17" i="5"/>
  <c r="P17" i="5"/>
  <c r="Q17" i="5"/>
  <c r="R17" i="5"/>
  <c r="S17" i="5"/>
  <c r="T17" i="5"/>
  <c r="U17" i="5"/>
  <c r="V17" i="5"/>
  <c r="W17" i="5"/>
  <c r="X17" i="5"/>
  <c r="Y17" i="5"/>
  <c r="Z17" i="5"/>
  <c r="AA17" i="5"/>
  <c r="AB17" i="5"/>
  <c r="AC17" i="5"/>
  <c r="AD17" i="5"/>
  <c r="AE17" i="5"/>
  <c r="AF17" i="5"/>
  <c r="AG17" i="5"/>
  <c r="AH17" i="5"/>
  <c r="AI17" i="5"/>
  <c r="E18" i="5"/>
  <c r="F18" i="5"/>
  <c r="G18" i="5"/>
  <c r="H18" i="5"/>
  <c r="I18" i="5"/>
  <c r="J18" i="5"/>
  <c r="K18" i="5"/>
  <c r="L18" i="5"/>
  <c r="M18" i="5"/>
  <c r="N18" i="5"/>
  <c r="O18" i="5"/>
  <c r="P18" i="5"/>
  <c r="Q18" i="5"/>
  <c r="R18" i="5"/>
  <c r="S18" i="5"/>
  <c r="T18" i="5"/>
  <c r="U18" i="5"/>
  <c r="V18" i="5"/>
  <c r="W18" i="5"/>
  <c r="X18" i="5"/>
  <c r="Y18" i="5"/>
  <c r="Z18" i="5"/>
  <c r="AA18" i="5"/>
  <c r="AB18" i="5"/>
  <c r="AC18" i="5"/>
  <c r="AD18" i="5"/>
  <c r="AE18" i="5"/>
  <c r="AF18" i="5"/>
  <c r="AG18" i="5"/>
  <c r="AH18" i="5"/>
  <c r="AI18" i="5"/>
  <c r="E19" i="5"/>
  <c r="F19" i="5"/>
  <c r="G19" i="5"/>
  <c r="H19" i="5"/>
  <c r="I19" i="5"/>
  <c r="J19" i="5"/>
  <c r="K19" i="5"/>
  <c r="L19" i="5"/>
  <c r="M19" i="5"/>
  <c r="N19" i="5"/>
  <c r="O19" i="5"/>
  <c r="P19" i="5"/>
  <c r="Q19" i="5"/>
  <c r="R19" i="5"/>
  <c r="S19" i="5"/>
  <c r="T19" i="5"/>
  <c r="U19" i="5"/>
  <c r="V19" i="5"/>
  <c r="W19" i="5"/>
  <c r="X19" i="5"/>
  <c r="Y19" i="5"/>
  <c r="Z19" i="5"/>
  <c r="AA19" i="5"/>
  <c r="AB19" i="5"/>
  <c r="AC19" i="5"/>
  <c r="AD19" i="5"/>
  <c r="AE19" i="5"/>
  <c r="AF19" i="5"/>
  <c r="AG19" i="5"/>
  <c r="AH19" i="5"/>
  <c r="AI19" i="5"/>
  <c r="E20" i="5"/>
  <c r="F20" i="5"/>
  <c r="G20" i="5"/>
  <c r="H20" i="5"/>
  <c r="I20" i="5"/>
  <c r="J20" i="5"/>
  <c r="K20" i="5"/>
  <c r="L20" i="5"/>
  <c r="M20" i="5"/>
  <c r="N20" i="5"/>
  <c r="O20" i="5"/>
  <c r="P20" i="5"/>
  <c r="Q20" i="5"/>
  <c r="R20" i="5"/>
  <c r="S20" i="5"/>
  <c r="T20" i="5"/>
  <c r="U20" i="5"/>
  <c r="V20" i="5"/>
  <c r="W20" i="5"/>
  <c r="X20" i="5"/>
  <c r="Y20" i="5"/>
  <c r="Z20" i="5"/>
  <c r="AA20" i="5"/>
  <c r="AB20" i="5"/>
  <c r="AC20" i="5"/>
  <c r="AD20" i="5"/>
  <c r="AE20" i="5"/>
  <c r="AF20" i="5"/>
  <c r="AG20" i="5"/>
  <c r="AH20" i="5"/>
  <c r="AI20" i="5"/>
  <c r="E21" i="5"/>
  <c r="F21" i="5"/>
  <c r="G21" i="5"/>
  <c r="H21" i="5"/>
  <c r="I21" i="5"/>
  <c r="J21" i="5"/>
  <c r="K21" i="5"/>
  <c r="L21" i="5"/>
  <c r="M21" i="5"/>
  <c r="N21" i="5"/>
  <c r="O21" i="5"/>
  <c r="P21" i="5"/>
  <c r="Q21" i="5"/>
  <c r="R21" i="5"/>
  <c r="S21" i="5"/>
  <c r="T21" i="5"/>
  <c r="U21" i="5"/>
  <c r="V21" i="5"/>
  <c r="W21" i="5"/>
  <c r="X21" i="5"/>
  <c r="Y21" i="5"/>
  <c r="Z21" i="5"/>
  <c r="AA21" i="5"/>
  <c r="AB21" i="5"/>
  <c r="AC21" i="5"/>
  <c r="AD21" i="5"/>
  <c r="AE21" i="5"/>
  <c r="AF21" i="5"/>
  <c r="AG21" i="5"/>
  <c r="AH21" i="5"/>
  <c r="AI21" i="5"/>
  <c r="E22" i="5"/>
  <c r="F22" i="5"/>
  <c r="G22" i="5"/>
  <c r="H22" i="5"/>
  <c r="I22" i="5"/>
  <c r="J22" i="5"/>
  <c r="K22" i="5"/>
  <c r="L22" i="5"/>
  <c r="M22" i="5"/>
  <c r="N22" i="5"/>
  <c r="O22" i="5"/>
  <c r="P22" i="5"/>
  <c r="Q22" i="5"/>
  <c r="R22" i="5"/>
  <c r="S22" i="5"/>
  <c r="T22" i="5"/>
  <c r="U22" i="5"/>
  <c r="V22" i="5"/>
  <c r="W22" i="5"/>
  <c r="X22" i="5"/>
  <c r="Y22" i="5"/>
  <c r="Z22" i="5"/>
  <c r="AA22" i="5"/>
  <c r="AB22" i="5"/>
  <c r="AC22" i="5"/>
  <c r="AD22" i="5"/>
  <c r="AE22" i="5"/>
  <c r="AF22" i="5"/>
  <c r="AG22" i="5"/>
  <c r="AH22" i="5"/>
  <c r="AI22" i="5"/>
  <c r="E23" i="5"/>
  <c r="F23" i="5"/>
  <c r="G23" i="5"/>
  <c r="H23" i="5"/>
  <c r="I23" i="5"/>
  <c r="J23" i="5"/>
  <c r="K23" i="5"/>
  <c r="L23" i="5"/>
  <c r="M23" i="5"/>
  <c r="N23" i="5"/>
  <c r="O23" i="5"/>
  <c r="P23" i="5"/>
  <c r="Q23" i="5"/>
  <c r="R23" i="5"/>
  <c r="S23" i="5"/>
  <c r="T23" i="5"/>
  <c r="U23" i="5"/>
  <c r="V23" i="5"/>
  <c r="W23" i="5"/>
  <c r="X23" i="5"/>
  <c r="Y23" i="5"/>
  <c r="Z23" i="5"/>
  <c r="AA23" i="5"/>
  <c r="AB23" i="5"/>
  <c r="AC23" i="5"/>
  <c r="AD23" i="5"/>
  <c r="AE23" i="5"/>
  <c r="AF23" i="5"/>
  <c r="AG23" i="5"/>
  <c r="AH23" i="5"/>
  <c r="AI23" i="5"/>
  <c r="E24" i="5"/>
  <c r="F24" i="5"/>
  <c r="G24" i="5"/>
  <c r="H24" i="5"/>
  <c r="I24" i="5"/>
  <c r="J24" i="5"/>
  <c r="K24" i="5"/>
  <c r="L24" i="5"/>
  <c r="M24" i="5"/>
  <c r="N24" i="5"/>
  <c r="O24" i="5"/>
  <c r="P24" i="5"/>
  <c r="Q24" i="5"/>
  <c r="R24" i="5"/>
  <c r="S24" i="5"/>
  <c r="T24" i="5"/>
  <c r="U24" i="5"/>
  <c r="V24" i="5"/>
  <c r="W24" i="5"/>
  <c r="X24" i="5"/>
  <c r="Y24" i="5"/>
  <c r="Z24" i="5"/>
  <c r="AA24" i="5"/>
  <c r="AB24" i="5"/>
  <c r="AC24" i="5"/>
  <c r="AD24" i="5"/>
  <c r="AE24" i="5"/>
  <c r="AF24" i="5"/>
  <c r="AG24" i="5"/>
  <c r="AH24" i="5"/>
  <c r="AI24" i="5"/>
  <c r="E25" i="5"/>
  <c r="F25" i="5"/>
  <c r="G25" i="5"/>
  <c r="H25" i="5"/>
  <c r="I25" i="5"/>
  <c r="J25" i="5"/>
  <c r="K25" i="5"/>
  <c r="L25" i="5"/>
  <c r="M25" i="5"/>
  <c r="N25" i="5"/>
  <c r="O25" i="5"/>
  <c r="P25" i="5"/>
  <c r="Q25" i="5"/>
  <c r="R25" i="5"/>
  <c r="S25" i="5"/>
  <c r="T25" i="5"/>
  <c r="U25" i="5"/>
  <c r="V25" i="5"/>
  <c r="W25" i="5"/>
  <c r="X25" i="5"/>
  <c r="Y25" i="5"/>
  <c r="Z25" i="5"/>
  <c r="AA25" i="5"/>
  <c r="AB25" i="5"/>
  <c r="AC25" i="5"/>
  <c r="AD25" i="5"/>
  <c r="AE25" i="5"/>
  <c r="AF25" i="5"/>
  <c r="AG25" i="5"/>
  <c r="AH25" i="5"/>
  <c r="AI25" i="5"/>
  <c r="E26" i="5"/>
  <c r="F26" i="5"/>
  <c r="G26" i="5"/>
  <c r="H26" i="5"/>
  <c r="I26" i="5"/>
  <c r="J26" i="5"/>
  <c r="K26" i="5"/>
  <c r="L26" i="5"/>
  <c r="M26" i="5"/>
  <c r="N26" i="5"/>
  <c r="O26" i="5"/>
  <c r="P26" i="5"/>
  <c r="Q26" i="5"/>
  <c r="R26" i="5"/>
  <c r="S26" i="5"/>
  <c r="T26" i="5"/>
  <c r="U26" i="5"/>
  <c r="V26" i="5"/>
  <c r="W26" i="5"/>
  <c r="X26" i="5"/>
  <c r="Y26" i="5"/>
  <c r="Z26" i="5"/>
  <c r="AA26" i="5"/>
  <c r="AB26" i="5"/>
  <c r="AC26" i="5"/>
  <c r="AD26" i="5"/>
  <c r="AE26" i="5"/>
  <c r="AF26" i="5"/>
  <c r="AG26" i="5"/>
  <c r="AH26" i="5"/>
  <c r="AI26" i="5"/>
  <c r="F5" i="5"/>
  <c r="G5" i="5"/>
  <c r="H5" i="5"/>
  <c r="I5" i="5"/>
  <c r="J5" i="5"/>
  <c r="K5" i="5"/>
  <c r="L5" i="5"/>
  <c r="M5" i="5"/>
  <c r="N5" i="5"/>
  <c r="O5" i="5"/>
  <c r="P5" i="5"/>
  <c r="Q5" i="5"/>
  <c r="R5" i="5"/>
  <c r="S5" i="5"/>
  <c r="T5" i="5"/>
  <c r="U5" i="5"/>
  <c r="V5" i="5"/>
  <c r="W5" i="5"/>
  <c r="X5" i="5"/>
  <c r="Y5" i="5"/>
  <c r="Z5" i="5"/>
  <c r="AA5" i="5"/>
  <c r="AB5" i="5"/>
  <c r="AC5" i="5"/>
  <c r="AD5" i="5"/>
  <c r="AE5" i="5"/>
  <c r="AF5" i="5"/>
  <c r="AG5" i="5"/>
  <c r="AH5" i="5"/>
  <c r="AI5" i="5"/>
  <c r="AM5" i="5"/>
  <c r="AN5" i="5"/>
  <c r="AO5" i="5"/>
  <c r="AP5" i="5"/>
  <c r="AQ5" i="5"/>
  <c r="AR5" i="5"/>
  <c r="AS5" i="5"/>
  <c r="AT5" i="5"/>
  <c r="AU5" i="5"/>
  <c r="AM6" i="5"/>
  <c r="AN6" i="5"/>
  <c r="AO6" i="5"/>
  <c r="AP6" i="5"/>
  <c r="AQ6" i="5"/>
  <c r="AR6" i="5"/>
  <c r="AS6" i="5"/>
  <c r="AT6" i="5"/>
  <c r="AU6" i="5"/>
  <c r="AM7" i="5"/>
  <c r="AN7" i="5"/>
  <c r="AO7" i="5"/>
  <c r="AP7" i="5"/>
  <c r="AQ7" i="5"/>
  <c r="AR7" i="5"/>
  <c r="AS7" i="5"/>
  <c r="AT7" i="5"/>
  <c r="AU7" i="5"/>
  <c r="AM8" i="5"/>
  <c r="AN8" i="5"/>
  <c r="AO8" i="5"/>
  <c r="AP8" i="5"/>
  <c r="AQ8" i="5"/>
  <c r="AR8" i="5"/>
  <c r="AS8" i="5"/>
  <c r="AT8" i="5"/>
  <c r="AU8" i="5"/>
  <c r="AM9" i="5"/>
  <c r="AN9" i="5"/>
  <c r="AO9" i="5"/>
  <c r="AP9" i="5"/>
  <c r="AQ9" i="5"/>
  <c r="AR9" i="5"/>
  <c r="AS9" i="5"/>
  <c r="AT9" i="5"/>
  <c r="AU9" i="5"/>
  <c r="AM10" i="5"/>
  <c r="AN10" i="5"/>
  <c r="AO10" i="5"/>
  <c r="AP10" i="5"/>
  <c r="AQ10" i="5"/>
  <c r="AR10" i="5"/>
  <c r="AS10" i="5"/>
  <c r="AT10" i="5"/>
  <c r="AU10" i="5"/>
  <c r="AK11" i="5"/>
  <c r="AM11" i="5"/>
  <c r="AN11" i="5"/>
  <c r="AO11" i="5"/>
  <c r="AP11" i="5"/>
  <c r="AQ11" i="5"/>
  <c r="AR11" i="5"/>
  <c r="AS11" i="5"/>
  <c r="AT11" i="5"/>
  <c r="AU11" i="5"/>
  <c r="AK12" i="5"/>
  <c r="AM12" i="5"/>
  <c r="AN12" i="5"/>
  <c r="AO12" i="5"/>
  <c r="AP12" i="5"/>
  <c r="AQ12" i="5"/>
  <c r="AR12" i="5"/>
  <c r="AS12" i="5"/>
  <c r="AT12" i="5"/>
  <c r="AU12" i="5"/>
  <c r="AK13" i="5"/>
  <c r="AM13" i="5"/>
  <c r="AN13" i="5"/>
  <c r="AO13" i="5"/>
  <c r="AP13" i="5"/>
  <c r="AQ13" i="5"/>
  <c r="AR13" i="5"/>
  <c r="AS13" i="5"/>
  <c r="AT13" i="5"/>
  <c r="AU13" i="5"/>
  <c r="AK14" i="5"/>
  <c r="AM14" i="5"/>
  <c r="AN14" i="5"/>
  <c r="AO14" i="5"/>
  <c r="AP14" i="5"/>
  <c r="AQ14" i="5"/>
  <c r="AR14" i="5"/>
  <c r="AS14" i="5"/>
  <c r="AT14" i="5"/>
  <c r="AU14" i="5"/>
  <c r="AK15" i="5"/>
  <c r="AM15" i="5"/>
  <c r="AN15" i="5"/>
  <c r="AO15" i="5"/>
  <c r="AP15" i="5"/>
  <c r="AQ15" i="5"/>
  <c r="AR15" i="5"/>
  <c r="AS15" i="5"/>
  <c r="AT15" i="5"/>
  <c r="AU15" i="5"/>
  <c r="AK16" i="5"/>
  <c r="AM16" i="5"/>
  <c r="AN16" i="5"/>
  <c r="AO16" i="5"/>
  <c r="AP16" i="5"/>
  <c r="AQ16" i="5"/>
  <c r="AR16" i="5"/>
  <c r="AS16" i="5"/>
  <c r="AT16" i="5"/>
  <c r="AU16" i="5"/>
  <c r="AK17" i="5"/>
  <c r="AM17" i="5"/>
  <c r="AN17" i="5"/>
  <c r="AO17" i="5"/>
  <c r="AP17" i="5"/>
  <c r="AQ17" i="5"/>
  <c r="AR17" i="5"/>
  <c r="AS17" i="5"/>
  <c r="AT17" i="5"/>
  <c r="AU17" i="5"/>
  <c r="AK18" i="5"/>
  <c r="AM18" i="5"/>
  <c r="AN18" i="5"/>
  <c r="AO18" i="5"/>
  <c r="AP18" i="5"/>
  <c r="AQ18" i="5"/>
  <c r="AR18" i="5"/>
  <c r="AS18" i="5"/>
  <c r="AT18" i="5"/>
  <c r="AU18" i="5"/>
  <c r="AK19" i="5"/>
  <c r="AM19" i="5"/>
  <c r="AN19" i="5"/>
  <c r="AO19" i="5"/>
  <c r="AP19" i="5"/>
  <c r="AQ19" i="5"/>
  <c r="AR19" i="5"/>
  <c r="AS19" i="5"/>
  <c r="AT19" i="5"/>
  <c r="AU19" i="5"/>
  <c r="AK20" i="5"/>
  <c r="AM20" i="5"/>
  <c r="AN20" i="5"/>
  <c r="AO20" i="5"/>
  <c r="AP20" i="5"/>
  <c r="AQ20" i="5"/>
  <c r="AR20" i="5"/>
  <c r="AS20" i="5"/>
  <c r="AT20" i="5"/>
  <c r="AU20" i="5"/>
  <c r="AK21" i="5"/>
  <c r="AM21" i="5"/>
  <c r="AN21" i="5"/>
  <c r="AO21" i="5"/>
  <c r="AP21" i="5"/>
  <c r="AQ21" i="5"/>
  <c r="AR21" i="5"/>
  <c r="AS21" i="5"/>
  <c r="AT21" i="5"/>
  <c r="AU21" i="5"/>
  <c r="AK22" i="5"/>
  <c r="AM22" i="5"/>
  <c r="AN22" i="5"/>
  <c r="AO22" i="5"/>
  <c r="AP22" i="5"/>
  <c r="AQ22" i="5"/>
  <c r="AR22" i="5"/>
  <c r="AS22" i="5"/>
  <c r="AT22" i="5"/>
  <c r="AU22" i="5"/>
  <c r="AK23" i="5"/>
  <c r="AM23" i="5"/>
  <c r="AN23" i="5"/>
  <c r="AO23" i="5"/>
  <c r="AP23" i="5"/>
  <c r="AQ23" i="5"/>
  <c r="AR23" i="5"/>
  <c r="AS23" i="5"/>
  <c r="AT23" i="5"/>
  <c r="AU23" i="5"/>
  <c r="AK24" i="5"/>
  <c r="AM24" i="5"/>
  <c r="AN24" i="5"/>
  <c r="AO24" i="5"/>
  <c r="AP24" i="5"/>
  <c r="AQ24" i="5"/>
  <c r="AR24" i="5"/>
  <c r="AS24" i="5"/>
  <c r="AT24" i="5"/>
  <c r="AU24" i="5"/>
  <c r="AK25" i="5"/>
  <c r="AM25" i="5"/>
  <c r="AN25" i="5"/>
  <c r="AO25" i="5"/>
  <c r="AP25" i="5"/>
  <c r="AQ25" i="5"/>
  <c r="AR25" i="5"/>
  <c r="AS25" i="5"/>
  <c r="AT25" i="5"/>
  <c r="AU25" i="5"/>
  <c r="AK26" i="5"/>
  <c r="AM26" i="5"/>
  <c r="AN26" i="5"/>
  <c r="AO26" i="5"/>
  <c r="AP26" i="5"/>
  <c r="AQ26" i="5"/>
  <c r="AR26" i="5"/>
  <c r="AS26" i="5"/>
  <c r="AT26" i="5"/>
  <c r="AU26" i="5"/>
  <c r="E5" i="5"/>
  <c r="A6" i="5" l="1"/>
  <c r="A7" i="5"/>
  <c r="A8" i="5"/>
  <c r="A9" i="5"/>
  <c r="A10" i="5"/>
  <c r="A11" i="5"/>
  <c r="A12" i="5"/>
  <c r="A13" i="5"/>
  <c r="A14" i="5"/>
  <c r="A15" i="5"/>
  <c r="A16" i="5"/>
  <c r="A17" i="5"/>
  <c r="A18" i="5"/>
  <c r="A19" i="5"/>
  <c r="A20" i="5"/>
  <c r="A21" i="5"/>
  <c r="A22" i="5"/>
  <c r="A23" i="5"/>
  <c r="A24" i="5"/>
  <c r="A25" i="5"/>
  <c r="AK6" i="5"/>
  <c r="AK7" i="5"/>
  <c r="AK8" i="5"/>
  <c r="AK9" i="5"/>
  <c r="AK10" i="5"/>
  <c r="AK5" i="5"/>
  <c r="AI3" i="5"/>
  <c r="AJ6" i="6"/>
  <c r="AJ5" i="5" s="1"/>
  <c r="B6" i="5"/>
  <c r="B7" i="5"/>
  <c r="B8" i="5"/>
  <c r="B9" i="5"/>
  <c r="B10" i="5"/>
  <c r="B11" i="5"/>
  <c r="B12" i="5"/>
  <c r="B13" i="5"/>
  <c r="B14" i="5"/>
  <c r="B15" i="5"/>
  <c r="B16" i="5"/>
  <c r="B17" i="5"/>
  <c r="B18" i="5"/>
  <c r="B19" i="5"/>
  <c r="AJ23" i="5" l="1"/>
  <c r="AL24" i="6"/>
  <c r="AL23" i="5" s="1"/>
  <c r="AJ8" i="5"/>
  <c r="AL9" i="6"/>
  <c r="AL8" i="5" s="1"/>
  <c r="AJ13" i="5"/>
  <c r="AL14" i="6"/>
  <c r="AL13" i="5" s="1"/>
  <c r="AJ24" i="5"/>
  <c r="AL25" i="6"/>
  <c r="AL24" i="5" s="1"/>
  <c r="AJ16" i="5"/>
  <c r="AL17" i="6"/>
  <c r="AL16" i="5" s="1"/>
  <c r="AJ17" i="5"/>
  <c r="AL18" i="6"/>
  <c r="AL17" i="5" s="1"/>
  <c r="AJ22" i="5"/>
  <c r="AL23" i="6"/>
  <c r="AL22" i="5" s="1"/>
  <c r="AJ14" i="5"/>
  <c r="AL15" i="6"/>
  <c r="AL14" i="5" s="1"/>
  <c r="AJ10" i="5"/>
  <c r="AL11" i="6"/>
  <c r="AL10" i="5" s="1"/>
  <c r="AJ6" i="5"/>
  <c r="AL7" i="6"/>
  <c r="AL6" i="5" s="1"/>
  <c r="AJ25" i="5"/>
  <c r="AL26" i="6"/>
  <c r="AL25" i="5" s="1"/>
  <c r="AJ20" i="5"/>
  <c r="AL21" i="6"/>
  <c r="AL20" i="5" s="1"/>
  <c r="AJ12" i="5"/>
  <c r="AL13" i="6"/>
  <c r="AL12" i="5" s="1"/>
  <c r="AJ21" i="5"/>
  <c r="AL22" i="6"/>
  <c r="AL21" i="5" s="1"/>
  <c r="AJ9" i="5"/>
  <c r="AL10" i="6"/>
  <c r="AL9" i="5" s="1"/>
  <c r="AJ18" i="5"/>
  <c r="AL19" i="6"/>
  <c r="AL18" i="5" s="1"/>
  <c r="AJ19" i="5"/>
  <c r="AL20" i="6"/>
  <c r="AL19" i="5" s="1"/>
  <c r="AJ15" i="5"/>
  <c r="AL16" i="6"/>
  <c r="AL15" i="5" s="1"/>
  <c r="AJ11" i="5"/>
  <c r="AL12" i="6"/>
  <c r="AL11" i="5" s="1"/>
  <c r="AJ7" i="5"/>
  <c r="AL8" i="6"/>
  <c r="AL7" i="5" s="1"/>
  <c r="AL6" i="6"/>
  <c r="AL5" i="5" s="1"/>
  <c r="N3" i="5"/>
  <c r="A1" i="5"/>
  <c r="A5" i="5"/>
  <c r="B5" i="5"/>
  <c r="AI2" i="5"/>
  <c r="A3" i="5"/>
  <c r="G28" i="6"/>
  <c r="AD28" i="6"/>
  <c r="AJ27" i="6" l="1"/>
  <c r="AL27" i="6"/>
  <c r="AL26" i="5" s="1"/>
  <c r="P28" i="6" l="1"/>
  <c r="AJ26" i="5"/>
</calcChain>
</file>

<file path=xl/sharedStrings.xml><?xml version="1.0" encoding="utf-8"?>
<sst xmlns="http://schemas.openxmlformats.org/spreadsheetml/2006/main" count="150" uniqueCount="142">
  <si>
    <t>YÜKSEK ÖĞRETİM ÜCRET ÇİZELGESİNİN DOLDURULMASINDA DİKKAT EDİLECEK HUSUSLAR</t>
  </si>
  <si>
    <t>1-</t>
  </si>
  <si>
    <t>Ek Ders Ödemelerinde asıl olarak 2 bordro düzenlenir. Birinci Bordroda (A- 2016-1 Ücret Çizelgesi) Akademik Personelin cari ay içinde geçen toplam çalışma saatlerinin, 2429 sayılı Ulusal Bayram ve Genel Tatilleri Hakkında Kanun'da belirtilen tatil günleri ile yıllık izin, ücretsiz izin, sıhhi izin ve eğitim ve kurs süreleri ile günlük çalışma süresinin bir bölümünde kanun kapsamı dışındaki işlerde geçen sürelerin düşülerek bildirilmesi gerekmektedir. Merkezi Yönetim Harcama Belgeleri Yönetmeliği gereğince Ek Ders ödemelerinde A Bordrosu, Ödeme Emir Belgesine eklenecektir.
İkinci Bordro (B- Kamu Hesapları Bilgi Sistemi) ise ilgili Öğretim Üyelerine yapılacak Ek Çalışma Karşılığı Ödemeleri için Kamu Hesapları Sistemine yüklenecektir.</t>
  </si>
  <si>
    <t>2-</t>
  </si>
  <si>
    <t>A- 2016-1  Ücret Çizelgesi ve B- Kamu Hesapları Bilgi Sistemi doldurulurken resmi ve haftasonu tatil günleri boş bırakılacak ve ilgili hücreye veri girişi yapılmayacaktır.</t>
  </si>
  <si>
    <t>3-</t>
  </si>
  <si>
    <r>
      <t xml:space="preserve">A- 2016-1 Ücret Çizelgesi doldurulurken </t>
    </r>
    <r>
      <rPr>
        <b/>
        <u/>
        <sz val="14"/>
        <color indexed="10"/>
        <rFont val="Arial Tur"/>
        <charset val="162"/>
      </rPr>
      <t>Anabilim Dalı</t>
    </r>
    <r>
      <rPr>
        <u/>
        <sz val="14"/>
        <color indexed="56"/>
        <rFont val="Arial Tur"/>
        <charset val="162"/>
      </rPr>
      <t xml:space="preserve">, </t>
    </r>
    <r>
      <rPr>
        <b/>
        <u/>
        <sz val="14"/>
        <color indexed="10"/>
        <rFont val="Arial Tur"/>
        <charset val="162"/>
      </rPr>
      <t>ait olduğu ay</t>
    </r>
    <r>
      <rPr>
        <b/>
        <sz val="12"/>
        <color indexed="10"/>
        <rFont val="Arial Tur"/>
        <charset val="162"/>
      </rPr>
      <t xml:space="preserve"> </t>
    </r>
    <r>
      <rPr>
        <sz val="12"/>
        <color indexed="56"/>
        <rFont val="Arial Tur"/>
        <charset val="162"/>
      </rPr>
      <t>hücrelerine mutlaka veri girişi yapılması gerekmektedir.</t>
    </r>
  </si>
  <si>
    <t>4-</t>
  </si>
  <si>
    <t xml:space="preserve">B- Kamu Hesapları Bilgi Sistemi puantajı doldurulurken sadece TCKN sütununa veri girişi yapılacak; diğer hücrelere veri girişi yapılmayacaktır. Diğer veriler A-2016-1 Ücret Çizelgesinden otomatik çekilecektir. </t>
  </si>
  <si>
    <t>5-</t>
  </si>
  <si>
    <t>B- Kamu Hesapları Bilgi Sistemi Ücret Çizelgesi ise 1 (bir) nüsha olarak yazdırılacak ve ilgili kişilere (Anabilim Dalı Başkanı ile Bölüm Başkanı) imzalatıldıktan sonra Dekanlık Mâli İşler'e gönderilmesi gerekmektedir.</t>
  </si>
  <si>
    <t>6-</t>
  </si>
  <si>
    <t>7-</t>
  </si>
  <si>
    <r>
      <t xml:space="preserve">E-postalar gönderilirken "Konu" alanına </t>
    </r>
    <r>
      <rPr>
        <b/>
        <sz val="12"/>
        <color indexed="10"/>
        <rFont val="Arial Tur"/>
        <charset val="162"/>
      </rPr>
      <t>"İlgili Ek Ders ayı"</t>
    </r>
    <r>
      <rPr>
        <sz val="12"/>
        <color indexed="56"/>
        <rFont val="Arial Tur"/>
        <charset val="162"/>
      </rPr>
      <t xml:space="preserve"> ile</t>
    </r>
    <r>
      <rPr>
        <b/>
        <sz val="12"/>
        <color indexed="10"/>
        <rFont val="Arial Tur"/>
        <charset val="162"/>
      </rPr>
      <t xml:space="preserve"> "İlgili Anabilim Dalının"</t>
    </r>
    <r>
      <rPr>
        <sz val="12"/>
        <color indexed="56"/>
        <rFont val="Arial Tur"/>
        <charset val="162"/>
      </rPr>
      <t xml:space="preserve"> adı yazılmalıdır.</t>
    </r>
  </si>
  <si>
    <t>8-</t>
  </si>
  <si>
    <t>Ücret Çizelgelerindeki bazı hücrelere açıklama eklenmiştir. Lütfen açıklamalara uyunuz.</t>
  </si>
  <si>
    <t>9-</t>
  </si>
  <si>
    <t>Bilgi için 43 - 820 veya 43 - 832 numaralı telefonlar aranabilir.</t>
  </si>
  <si>
    <t xml:space="preserve">YÜKSEKÖĞRETİM EK DERS ÜCRET ÇİZELGESİ </t>
  </si>
  <si>
    <t>Ait Olduğu Ay</t>
  </si>
  <si>
    <t>01</t>
  </si>
  <si>
    <r>
      <rPr>
        <b/>
        <sz val="10"/>
        <rFont val="Arial Tur"/>
        <charset val="162"/>
      </rPr>
      <t xml:space="preserve">Fakülte veya Yüksek Okul Adı </t>
    </r>
    <r>
      <rPr>
        <sz val="10"/>
        <rFont val="Arial Tur"/>
        <charset val="162"/>
      </rPr>
      <t xml:space="preserve">: Selçuk Üniversitesi Tıp Fakültesi Dekanlığı </t>
    </r>
  </si>
  <si>
    <t>Anabilim Dalı</t>
  </si>
  <si>
    <t>Bütçe Yılı</t>
  </si>
  <si>
    <t>Sıra No</t>
  </si>
  <si>
    <t xml:space="preserve">Öğretim Elemanının </t>
  </si>
  <si>
    <t>Ek Derslerin Günleri İtibarıyla Dağılımı</t>
  </si>
  <si>
    <t>Ders Saati Toplamı</t>
  </si>
  <si>
    <t>Brüt Saat Ücreti</t>
  </si>
  <si>
    <t>Brüt Ücret Toplamı</t>
  </si>
  <si>
    <t>Adı Soyadı</t>
  </si>
  <si>
    <t>Unvanı</t>
  </si>
  <si>
    <t>Ders</t>
  </si>
  <si>
    <t>PROF.DR.</t>
  </si>
  <si>
    <t>02</t>
  </si>
  <si>
    <t>DOÇ.DR.</t>
  </si>
  <si>
    <t>03</t>
  </si>
  <si>
    <t>04</t>
  </si>
  <si>
    <t>ÖĞR.GÖR.</t>
  </si>
  <si>
    <t>05</t>
  </si>
  <si>
    <t>06</t>
  </si>
  <si>
    <t>07</t>
  </si>
  <si>
    <t>08</t>
  </si>
  <si>
    <t>09</t>
  </si>
  <si>
    <t>10</t>
  </si>
  <si>
    <t>11</t>
  </si>
  <si>
    <t>12</t>
  </si>
  <si>
    <t>ACİL TIP AD</t>
  </si>
  <si>
    <t>TOPLAM</t>
  </si>
  <si>
    <t>ADLİ TIP AD</t>
  </si>
  <si>
    <t xml:space="preserve">Yukarıda adları belirtilen öğretim görevlilerince </t>
  </si>
  <si>
    <t>ayında toplam</t>
  </si>
  <si>
    <t>saat ek ders okutulmuştur.</t>
  </si>
  <si>
    <t xml:space="preserve">AİLE HEKİMLİĞİ AD </t>
  </si>
  <si>
    <t>Düzenleyen</t>
  </si>
  <si>
    <t>Onaylayan</t>
  </si>
  <si>
    <t xml:space="preserve">ANATOMİ AD </t>
  </si>
  <si>
    <t xml:space="preserve">ANESTEZİ VE REANİMASYON AD </t>
  </si>
  <si>
    <t>Ünvanı</t>
  </si>
  <si>
    <t>Dekan</t>
  </si>
  <si>
    <t>BİYOFİZİK AD</t>
  </si>
  <si>
    <t>İmzası</t>
  </si>
  <si>
    <t>BİYOKİMYA AD</t>
  </si>
  <si>
    <t>Mühür</t>
  </si>
  <si>
    <t>ÇOCUK CERRAHİ AD</t>
  </si>
  <si>
    <t xml:space="preserve">ÇOCUK HASTALIKLARI AD </t>
  </si>
  <si>
    <t>ÇOCUK VE ERGEN RUH SAĞLIĞI VE HASTALIKLARI AD</t>
  </si>
  <si>
    <t>DERMATOLOJİ AD</t>
  </si>
  <si>
    <t xml:space="preserve">FARMAKOLOJİ AD </t>
  </si>
  <si>
    <t>FİZİKSEL TIP VE REHABİLİTASYON AD</t>
  </si>
  <si>
    <t xml:space="preserve">FİZYOLOJİ AD </t>
  </si>
  <si>
    <t>GENEL CERRAHİ AD</t>
  </si>
  <si>
    <t>GÖĞÜS CERRAHİ AD</t>
  </si>
  <si>
    <t>GÖĞÜS HASTALIKLARI AD</t>
  </si>
  <si>
    <t xml:space="preserve">GÖZ HASTALIKLARI AD </t>
  </si>
  <si>
    <t>HALK SAĞLIĞI AD</t>
  </si>
  <si>
    <t xml:space="preserve">HİSTOLOJİ EMBRİYOLOJİ AD </t>
  </si>
  <si>
    <t>İÇ HASTALIKLARI AD</t>
  </si>
  <si>
    <t>KADIN HASTALIKLARI VE DOĞUM AD</t>
  </si>
  <si>
    <t>KALP VE DAMAR CERRAHİ AD</t>
  </si>
  <si>
    <t xml:space="preserve">KARDİYOLOJİ AD </t>
  </si>
  <si>
    <t>KLİNİK BAK. VE İNFK. AD</t>
  </si>
  <si>
    <t>KULAK BURUN BOĞAZ AD</t>
  </si>
  <si>
    <t>MİKROBİYOLOJİ AD</t>
  </si>
  <si>
    <t xml:space="preserve">NÖROLOJİ AD </t>
  </si>
  <si>
    <t>NÖROŞİRÜRJİ AD</t>
  </si>
  <si>
    <t xml:space="preserve">NÜKLEER TIP AD </t>
  </si>
  <si>
    <t xml:space="preserve">ORTOPEDİ AD </t>
  </si>
  <si>
    <t xml:space="preserve">PATOLOJİ AD </t>
  </si>
  <si>
    <t>PLASTİK VE REKONS CER AD</t>
  </si>
  <si>
    <t>PSİKİYATRİ AD</t>
  </si>
  <si>
    <t xml:space="preserve">RADYASYON ONKOLOJİSİ AD </t>
  </si>
  <si>
    <t>RADYODİAGNOSTİK AD</t>
  </si>
  <si>
    <t xml:space="preserve">TIBBİ BİYOLOJİ AD </t>
  </si>
  <si>
    <t xml:space="preserve">TIBBİ GENETİK AD </t>
  </si>
  <si>
    <t xml:space="preserve">TIP EGT BLM. AD </t>
  </si>
  <si>
    <t>ÜROLOJİ AD</t>
  </si>
  <si>
    <t>TCKN</t>
  </si>
  <si>
    <t>Veri Tip</t>
  </si>
  <si>
    <t>Gun1</t>
  </si>
  <si>
    <t>Gun2</t>
  </si>
  <si>
    <t>Gun3</t>
  </si>
  <si>
    <t>Gun4</t>
  </si>
  <si>
    <t>Gun5</t>
  </si>
  <si>
    <t>Gun6</t>
  </si>
  <si>
    <t>Gun7</t>
  </si>
  <si>
    <t>Gun8</t>
  </si>
  <si>
    <t>Gun9</t>
  </si>
  <si>
    <t>Gun10</t>
  </si>
  <si>
    <t>Gun11</t>
  </si>
  <si>
    <t>Gun12</t>
  </si>
  <si>
    <t>Gun13</t>
  </si>
  <si>
    <t>Gun14</t>
  </si>
  <si>
    <t>Gun15</t>
  </si>
  <si>
    <t>Gun16</t>
  </si>
  <si>
    <t>Gun17</t>
  </si>
  <si>
    <t>Gun18</t>
  </si>
  <si>
    <t>Gun19</t>
  </si>
  <si>
    <t>Gun20</t>
  </si>
  <si>
    <t>Gun21</t>
  </si>
  <si>
    <t>Gun22</t>
  </si>
  <si>
    <t>Gun23</t>
  </si>
  <si>
    <t>Gun24</t>
  </si>
  <si>
    <t>Gun25</t>
  </si>
  <si>
    <t>Gun26</t>
  </si>
  <si>
    <t>Gun27</t>
  </si>
  <si>
    <t>Gun28</t>
  </si>
  <si>
    <t>Gun29</t>
  </si>
  <si>
    <t>Gun30</t>
  </si>
  <si>
    <t>*Maaş karşılığı haftalık ders yükü, öğretim üyeleri için 10 saat, öğretim görevlileri ve
okutmanlar için 12 saattir.</t>
  </si>
  <si>
    <t xml:space="preserve">**Mecburi ve isteğe bağlı dersler ile diğer faaliyetler için haftalık ders
programında yer alması ve fiilen yapılması şartıyla öğretim elemanının toplam olarak ücret karşılığı verebileceği
ek ders; normal örgün öğretimde en çok 20 saat, ikinci öğretimde ise en çok 10 saattir. </t>
  </si>
  <si>
    <t xml:space="preserve">***Rektör, dekan, enstitü ve yüksekokul müdürleri için haftalık ders yükü zorunluluğu aranmaz,
bunların yardımcıları ile bölüm başkanlarının haftalık ders yükü yukarıda belirtilen yükün yarısı kadardır.
</t>
  </si>
  <si>
    <r>
      <t xml:space="preserve">Puantajların doldurulmasının ardından </t>
    </r>
    <r>
      <rPr>
        <b/>
        <sz val="12"/>
        <color indexed="56"/>
        <rFont val="Arial Tur"/>
        <charset val="162"/>
      </rPr>
      <t xml:space="preserve">"2017-1 Yükseköğretim Çizelgesi" </t>
    </r>
    <r>
      <rPr>
        <sz val="12"/>
        <color indexed="56"/>
        <rFont val="Arial Tur"/>
        <charset val="162"/>
      </rPr>
      <t xml:space="preserve">ayrıca </t>
    </r>
    <r>
      <rPr>
        <b/>
        <u/>
        <sz val="14"/>
        <color indexed="60"/>
        <rFont val="Arial Tur"/>
        <charset val="162"/>
      </rPr>
      <t>stdm@selcuk.edu.tr</t>
    </r>
    <r>
      <rPr>
        <sz val="12"/>
        <color indexed="56"/>
        <rFont val="Arial Tur"/>
        <charset val="162"/>
      </rPr>
      <t xml:space="preserve"> adresine gönderilmesi gerekmektedir.</t>
    </r>
  </si>
  <si>
    <t>DR.ÖĞR.Ü</t>
  </si>
  <si>
    <t xml:space="preserve"> A.D. BAŞKANI</t>
  </si>
  <si>
    <t>Fakülte Sekreteri</t>
  </si>
  <si>
    <t>Prof. Dr. Yavuz SELVİ</t>
  </si>
  <si>
    <t>Mahmut KESİK</t>
  </si>
  <si>
    <t>Gun 31</t>
  </si>
  <si>
    <t>PROF.DR. Yavuz SELVİ</t>
  </si>
  <si>
    <t>PROF.DR.HAKAN KARABAĞLI</t>
  </si>
  <si>
    <t>NÖROJİRÜRJİ ANABİLİM DALI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</si>
</sst>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0.00\ &quot;₺&quot;"/>
  </numFmts>
  <fonts count="21" x14ac:knownFonts="1">
    <font>
      <sz val="10"/>
      <name val="Arial Tur"/>
      <charset val="162"/>
    </font>
    <font>
      <sz val="11"/>
      <color theme="1"/>
      <name val="Calibri"/>
      <family val="2"/>
      <charset val="162"/>
      <scheme val="minor"/>
    </font>
    <font>
      <sz val="10"/>
      <name val="Arial Tur"/>
      <charset val="162"/>
    </font>
    <font>
      <sz val="8"/>
      <name val="Arial Tur"/>
      <charset val="162"/>
    </font>
    <font>
      <sz val="10"/>
      <name val="Times New Roman"/>
      <family val="1"/>
      <charset val="162"/>
    </font>
    <font>
      <sz val="10"/>
      <name val="Arial"/>
      <family val="2"/>
      <charset val="162"/>
    </font>
    <font>
      <b/>
      <sz val="10"/>
      <color indexed="10"/>
      <name val="Times New Roman"/>
      <family val="1"/>
      <charset val="162"/>
    </font>
    <font>
      <sz val="12"/>
      <color indexed="56"/>
      <name val="Arial Tur"/>
      <charset val="162"/>
    </font>
    <font>
      <b/>
      <sz val="12"/>
      <color indexed="56"/>
      <name val="Arial Tur"/>
      <charset val="162"/>
    </font>
    <font>
      <b/>
      <u/>
      <sz val="14"/>
      <color indexed="60"/>
      <name val="Arial Tur"/>
      <charset val="162"/>
    </font>
    <font>
      <b/>
      <sz val="10"/>
      <name val="Arial Tur"/>
      <charset val="162"/>
    </font>
    <font>
      <b/>
      <sz val="9"/>
      <name val="Arial Tur"/>
      <charset val="162"/>
    </font>
    <font>
      <b/>
      <sz val="12"/>
      <color indexed="10"/>
      <name val="Arial Tur"/>
      <charset val="162"/>
    </font>
    <font>
      <b/>
      <u/>
      <sz val="14"/>
      <color indexed="10"/>
      <name val="Arial Tur"/>
      <charset val="162"/>
    </font>
    <font>
      <u/>
      <sz val="14"/>
      <color indexed="56"/>
      <name val="Arial Tur"/>
      <charset val="162"/>
    </font>
    <font>
      <b/>
      <sz val="16"/>
      <name val="Arial Tur"/>
      <charset val="162"/>
    </font>
    <font>
      <sz val="11"/>
      <color theme="1"/>
      <name val="Calibri"/>
      <family val="2"/>
      <charset val="162"/>
      <scheme val="minor"/>
    </font>
    <font>
      <sz val="12"/>
      <color theme="3" tint="-0.499984740745262"/>
      <name val="Arial Tur"/>
      <charset val="162"/>
    </font>
    <font>
      <sz val="11"/>
      <color theme="1"/>
      <name val="Times New Roman"/>
      <family val="1"/>
      <charset val="162"/>
    </font>
    <font>
      <b/>
      <sz val="11"/>
      <color theme="1"/>
      <name val="Times New Roman"/>
      <family val="1"/>
      <charset val="162"/>
    </font>
    <font>
      <b/>
      <sz val="14"/>
      <color rgb="FFFF0000"/>
      <name val="Arial Tur"/>
      <charset val="162"/>
    </font>
  </fonts>
  <fills count="5">
    <fill>
      <patternFill patternType="none"/>
    </fill>
    <fill>
      <patternFill patternType="gray125"/>
    </fill>
    <fill>
      <patternFill patternType="solid">
        <fgColor theme="0" tint="-0.249977111117893"/>
        <bgColor indexed="64"/>
      </patternFill>
    </fill>
    <fill>
      <patternFill patternType="solid">
        <fgColor theme="6" tint="0.59999389629810485"/>
        <bgColor indexed="64"/>
      </patternFill>
    </fill>
    <fill>
      <patternFill patternType="solid">
        <fgColor theme="6" tint="0.399975585192419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style="thin">
        <color indexed="64"/>
      </left>
      <right/>
      <top/>
      <bottom/>
      <diagonal/>
    </border>
    <border>
      <left/>
      <right style="thin">
        <color auto="1"/>
      </right>
      <top/>
      <bottom/>
      <diagonal/>
    </border>
    <border>
      <left/>
      <right style="thin">
        <color indexed="64"/>
      </right>
      <top style="thin">
        <color indexed="64"/>
      </top>
      <bottom style="thin">
        <color indexed="64"/>
      </bottom>
      <diagonal/>
    </border>
  </borders>
  <cellStyleXfs count="4">
    <xf numFmtId="0" fontId="0" fillId="0" borderId="0"/>
    <xf numFmtId="0" fontId="16" fillId="0" borderId="0"/>
    <xf numFmtId="0" fontId="1" fillId="0" borderId="0"/>
    <xf numFmtId="0" fontId="1" fillId="0" borderId="0"/>
  </cellStyleXfs>
  <cellXfs count="125">
    <xf numFmtId="0" fontId="0" fillId="0" borderId="0" xfId="0"/>
    <xf numFmtId="0" fontId="0" fillId="0" borderId="1" xfId="0" applyFill="1" applyBorder="1" applyAlignment="1" applyProtection="1">
      <alignment horizontal="center" vertical="center"/>
    </xf>
    <xf numFmtId="0" fontId="5" fillId="0" borderId="1" xfId="0" applyFont="1" applyFill="1" applyBorder="1" applyAlignment="1" applyProtection="1">
      <alignment horizontal="center" vertical="center" shrinkToFit="1"/>
      <protection locked="0"/>
    </xf>
    <xf numFmtId="2" fontId="0" fillId="0" borderId="1" xfId="0" applyNumberFormat="1" applyFill="1" applyBorder="1" applyAlignment="1" applyProtection="1">
      <alignment horizontal="center"/>
      <protection hidden="1"/>
    </xf>
    <xf numFmtId="2" fontId="0" fillId="0" borderId="1" xfId="0" applyNumberFormat="1" applyFill="1" applyBorder="1" applyAlignment="1" applyProtection="1">
      <alignment horizontal="center" vertical="center"/>
      <protection hidden="1"/>
    </xf>
    <xf numFmtId="2" fontId="4" fillId="0" borderId="1" xfId="0" applyNumberFormat="1" applyFont="1" applyFill="1" applyBorder="1" applyAlignment="1" applyProtection="1">
      <alignment horizontal="center" vertical="center" shrinkToFit="1"/>
      <protection locked="0"/>
    </xf>
    <xf numFmtId="0" fontId="0" fillId="2" borderId="0" xfId="0" applyFill="1"/>
    <xf numFmtId="0" fontId="0" fillId="0" borderId="0" xfId="0" applyProtection="1">
      <protection locked="0"/>
    </xf>
    <xf numFmtId="0" fontId="0" fillId="0" borderId="0" xfId="0" applyFill="1" applyBorder="1" applyProtection="1">
      <protection locked="0"/>
    </xf>
    <xf numFmtId="0" fontId="0" fillId="0" borderId="0" xfId="0" applyFill="1" applyBorder="1" applyAlignment="1" applyProtection="1">
      <protection locked="0"/>
    </xf>
    <xf numFmtId="0" fontId="0" fillId="0" borderId="0" xfId="0" applyAlignment="1" applyProtection="1">
      <protection locked="0"/>
    </xf>
    <xf numFmtId="0" fontId="0" fillId="0" borderId="0" xfId="0" applyFill="1" applyBorder="1" applyAlignment="1" applyProtection="1">
      <alignment horizontal="center" vertical="center"/>
      <protection locked="0"/>
    </xf>
    <xf numFmtId="49" fontId="0" fillId="0" borderId="0" xfId="0" applyNumberFormat="1" applyProtection="1">
      <protection locked="0"/>
    </xf>
    <xf numFmtId="0" fontId="0" fillId="0" borderId="0" xfId="0" applyAlignment="1" applyProtection="1">
      <alignment horizontal="center"/>
      <protection locked="0"/>
    </xf>
    <xf numFmtId="0" fontId="0" fillId="0" borderId="0" xfId="0" applyFill="1" applyProtection="1">
      <protection locked="0"/>
    </xf>
    <xf numFmtId="0" fontId="0" fillId="0" borderId="0" xfId="0" applyFill="1" applyAlignment="1" applyProtection="1">
      <protection locked="0"/>
    </xf>
    <xf numFmtId="0" fontId="0" fillId="0" borderId="0" xfId="0" applyAlignment="1" applyProtection="1">
      <alignment shrinkToFit="1"/>
      <protection locked="0"/>
    </xf>
    <xf numFmtId="0" fontId="6" fillId="0" borderId="0" xfId="0" applyFont="1" applyProtection="1">
      <protection locked="0"/>
    </xf>
    <xf numFmtId="0" fontId="4" fillId="0" borderId="0" xfId="0" applyFont="1" applyProtection="1">
      <protection locked="0"/>
    </xf>
    <xf numFmtId="0" fontId="17" fillId="3" borderId="3" xfId="0" applyFont="1" applyFill="1" applyBorder="1" applyAlignment="1">
      <alignment horizontal="center" vertical="center"/>
    </xf>
    <xf numFmtId="0" fontId="18" fillId="0" borderId="0" xfId="1" applyFont="1"/>
    <xf numFmtId="0" fontId="18" fillId="0" borderId="0" xfId="1" applyFont="1" applyProtection="1">
      <protection locked="0"/>
    </xf>
    <xf numFmtId="0" fontId="19" fillId="0" borderId="0" xfId="1" applyFont="1" applyAlignment="1">
      <alignment horizontal="center" vertical="center"/>
    </xf>
    <xf numFmtId="2" fontId="18" fillId="0" borderId="0" xfId="1" applyNumberFormat="1" applyFont="1" applyAlignment="1" applyProtection="1">
      <alignment horizontal="center" vertical="center"/>
    </xf>
    <xf numFmtId="0" fontId="18" fillId="0" borderId="0" xfId="1" applyFont="1" applyAlignment="1">
      <alignment horizontal="center" vertical="center"/>
    </xf>
    <xf numFmtId="0" fontId="0" fillId="0" borderId="0" xfId="0" applyFill="1" applyAlignment="1" applyProtection="1"/>
    <xf numFmtId="164" fontId="0" fillId="0" borderId="0" xfId="0" applyNumberFormat="1" applyFill="1" applyAlignment="1" applyProtection="1">
      <alignment horizontal="center"/>
    </xf>
    <xf numFmtId="164" fontId="0" fillId="0" borderId="0" xfId="0" applyNumberFormat="1" applyFill="1" applyAlignment="1" applyProtection="1"/>
    <xf numFmtId="0" fontId="0" fillId="0" borderId="0" xfId="0" applyFill="1" applyBorder="1" applyAlignment="1" applyProtection="1"/>
    <xf numFmtId="0" fontId="0" fillId="0" borderId="0" xfId="0" applyFill="1" applyAlignment="1" applyProtection="1">
      <alignment horizontal="left"/>
    </xf>
    <xf numFmtId="165" fontId="0" fillId="0" borderId="1" xfId="0" applyNumberFormat="1" applyFill="1" applyBorder="1" applyAlignment="1" applyProtection="1">
      <alignment horizontal="center"/>
      <protection hidden="1"/>
    </xf>
    <xf numFmtId="0" fontId="10" fillId="0" borderId="0" xfId="0" applyFont="1" applyFill="1" applyAlignment="1" applyProtection="1">
      <alignment vertical="center"/>
    </xf>
    <xf numFmtId="0" fontId="2" fillId="0" borderId="4" xfId="0" applyFont="1" applyFill="1" applyBorder="1" applyAlignment="1" applyProtection="1">
      <protection locked="0"/>
    </xf>
    <xf numFmtId="0" fontId="2" fillId="0" borderId="5" xfId="0" applyFont="1" applyFill="1" applyBorder="1" applyAlignment="1" applyProtection="1">
      <protection locked="0"/>
    </xf>
    <xf numFmtId="0" fontId="19" fillId="0" borderId="1" xfId="1" applyFont="1" applyBorder="1" applyAlignment="1">
      <alignment horizontal="center" vertical="center"/>
    </xf>
    <xf numFmtId="0" fontId="18" fillId="0" borderId="1" xfId="1" applyFont="1" applyBorder="1" applyAlignment="1" applyProtection="1">
      <alignment horizontal="center" vertical="center"/>
      <protection locked="0"/>
    </xf>
    <xf numFmtId="2" fontId="18" fillId="0" borderId="1" xfId="1" applyNumberFormat="1" applyFont="1" applyBorder="1" applyAlignment="1" applyProtection="1">
      <alignment horizontal="center" vertical="center"/>
      <protection hidden="1"/>
    </xf>
    <xf numFmtId="0" fontId="19" fillId="0" borderId="9" xfId="1" applyFont="1" applyBorder="1" applyAlignment="1">
      <alignment horizontal="center" vertical="center" wrapText="1"/>
    </xf>
    <xf numFmtId="0" fontId="19" fillId="0" borderId="10" xfId="1" applyFont="1" applyBorder="1" applyAlignment="1">
      <alignment horizontal="center" vertical="center"/>
    </xf>
    <xf numFmtId="0" fontId="0" fillId="0" borderId="11" xfId="0" applyFont="1" applyFill="1" applyBorder="1" applyAlignment="1" applyProtection="1">
      <alignment horizontal="center" vertical="center"/>
    </xf>
    <xf numFmtId="49" fontId="2" fillId="0" borderId="12" xfId="0" applyNumberFormat="1" applyFont="1" applyFill="1" applyBorder="1" applyAlignment="1" applyProtection="1">
      <alignment horizontal="center" vertical="center"/>
      <protection locked="0"/>
    </xf>
    <xf numFmtId="0" fontId="18" fillId="0" borderId="3" xfId="1" applyFont="1" applyBorder="1" applyProtection="1">
      <protection hidden="1"/>
    </xf>
    <xf numFmtId="0" fontId="18" fillId="0" borderId="1" xfId="1" applyFont="1" applyBorder="1" applyAlignment="1" applyProtection="1">
      <alignment shrinkToFit="1"/>
      <protection hidden="1"/>
    </xf>
    <xf numFmtId="0" fontId="0" fillId="0" borderId="0" xfId="0" applyFill="1" applyAlignment="1" applyProtection="1">
      <alignment horizontal="center"/>
      <protection locked="0"/>
    </xf>
    <xf numFmtId="0" fontId="0" fillId="0" borderId="0" xfId="0" applyAlignment="1" applyProtection="1">
      <alignment horizontal="left"/>
      <protection locked="0"/>
    </xf>
    <xf numFmtId="0" fontId="0" fillId="0" borderId="0" xfId="0" applyAlignment="1" applyProtection="1">
      <protection locked="0"/>
    </xf>
    <xf numFmtId="0" fontId="0" fillId="0" borderId="2" xfId="0" applyFill="1" applyBorder="1" applyAlignment="1" applyProtection="1">
      <protection locked="0"/>
    </xf>
    <xf numFmtId="0" fontId="0" fillId="0" borderId="0" xfId="0" applyFill="1" applyAlignment="1" applyProtection="1">
      <alignment horizontal="center"/>
    </xf>
    <xf numFmtId="0" fontId="18" fillId="0" borderId="0" xfId="1" applyFont="1" applyAlignment="1">
      <alignment horizontal="center"/>
    </xf>
    <xf numFmtId="0" fontId="18" fillId="0" borderId="0" xfId="1" applyFont="1" applyAlignment="1" applyProtection="1">
      <alignment horizontal="center" vertical="center"/>
      <protection locked="0"/>
    </xf>
    <xf numFmtId="0" fontId="2" fillId="0" borderId="1" xfId="0" applyNumberFormat="1" applyFont="1" applyFill="1" applyBorder="1" applyAlignment="1" applyProtection="1">
      <alignment horizontal="center"/>
      <protection locked="0"/>
    </xf>
    <xf numFmtId="49" fontId="2" fillId="0" borderId="1" xfId="0" applyNumberFormat="1" applyFont="1" applyFill="1" applyBorder="1" applyAlignment="1" applyProtection="1">
      <alignment horizontal="center"/>
      <protection locked="0"/>
    </xf>
    <xf numFmtId="0" fontId="0" fillId="0" borderId="0" xfId="0" applyAlignment="1" applyProtection="1">
      <protection locked="0"/>
    </xf>
    <xf numFmtId="0" fontId="0" fillId="0" borderId="0" xfId="0" applyAlignment="1" applyProtection="1">
      <alignment horizontal="left"/>
      <protection locked="0"/>
    </xf>
    <xf numFmtId="0" fontId="0" fillId="0" borderId="0" xfId="0" applyAlignment="1" applyProtection="1">
      <protection locked="0"/>
    </xf>
    <xf numFmtId="0" fontId="0" fillId="0" borderId="0" xfId="0" applyAlignment="1" applyProtection="1">
      <alignment horizontal="left"/>
      <protection locked="0"/>
    </xf>
    <xf numFmtId="0" fontId="0" fillId="0" borderId="0" xfId="0" applyAlignment="1" applyProtection="1">
      <protection locked="0"/>
    </xf>
    <xf numFmtId="0" fontId="18" fillId="0" borderId="0" xfId="1" applyFont="1" applyBorder="1" applyAlignment="1" applyProtection="1">
      <alignment horizontal="center" vertical="center"/>
      <protection locked="0"/>
    </xf>
    <xf numFmtId="0" fontId="0" fillId="0" borderId="0" xfId="0" applyAlignment="1" applyProtection="1">
      <alignment horizontal="left"/>
      <protection locked="0"/>
    </xf>
    <xf numFmtId="0" fontId="0" fillId="0" borderId="0" xfId="0" applyAlignment="1" applyProtection="1">
      <protection locked="0"/>
    </xf>
    <xf numFmtId="0" fontId="17" fillId="3" borderId="13" xfId="0" applyFont="1" applyFill="1" applyBorder="1" applyAlignment="1">
      <alignment horizontal="left" vertical="center" wrapText="1"/>
    </xf>
    <xf numFmtId="0" fontId="17" fillId="3" borderId="14" xfId="0" applyFont="1" applyFill="1" applyBorder="1" applyAlignment="1">
      <alignment horizontal="left" vertical="center" wrapText="1"/>
    </xf>
    <xf numFmtId="0" fontId="17" fillId="3" borderId="15" xfId="0" applyFont="1" applyFill="1" applyBorder="1" applyAlignment="1">
      <alignment horizontal="left" vertical="center" wrapText="1"/>
    </xf>
    <xf numFmtId="0" fontId="17" fillId="3" borderId="7" xfId="0" applyFont="1" applyFill="1" applyBorder="1" applyAlignment="1">
      <alignment horizontal="left" vertical="center"/>
    </xf>
    <xf numFmtId="0" fontId="17" fillId="3" borderId="8" xfId="0" applyFont="1" applyFill="1" applyBorder="1" applyAlignment="1">
      <alignment horizontal="left" vertical="center"/>
    </xf>
    <xf numFmtId="0" fontId="17" fillId="3" borderId="1" xfId="0" applyFont="1" applyFill="1" applyBorder="1" applyAlignment="1">
      <alignment horizontal="left" vertical="center" wrapText="1"/>
    </xf>
    <xf numFmtId="0" fontId="17" fillId="3" borderId="6" xfId="0" applyFont="1" applyFill="1" applyBorder="1" applyAlignment="1">
      <alignment horizontal="left" vertical="center" wrapText="1"/>
    </xf>
    <xf numFmtId="0" fontId="20" fillId="4" borderId="16" xfId="0" applyFont="1" applyFill="1" applyBorder="1" applyAlignment="1">
      <alignment horizontal="center" vertical="center" wrapText="1"/>
    </xf>
    <xf numFmtId="0" fontId="20" fillId="4" borderId="17" xfId="0" applyFont="1" applyFill="1" applyBorder="1" applyAlignment="1">
      <alignment horizontal="center" vertical="center" wrapText="1"/>
    </xf>
    <xf numFmtId="0" fontId="20" fillId="4" borderId="12" xfId="0" applyFont="1" applyFill="1" applyBorder="1" applyAlignment="1">
      <alignment horizontal="center" vertical="center" wrapText="1"/>
    </xf>
    <xf numFmtId="0" fontId="17" fillId="3" borderId="1" xfId="0" applyFont="1" applyFill="1" applyBorder="1" applyAlignment="1">
      <alignment horizontal="left" vertical="center"/>
    </xf>
    <xf numFmtId="0" fontId="17" fillId="3" borderId="6" xfId="0" applyFont="1" applyFill="1" applyBorder="1" applyAlignment="1">
      <alignment horizontal="left" vertical="center"/>
    </xf>
    <xf numFmtId="0" fontId="10" fillId="0" borderId="0" xfId="0" applyFont="1" applyFill="1" applyAlignment="1" applyProtection="1">
      <alignment horizontal="center" vertical="center"/>
    </xf>
    <xf numFmtId="0" fontId="0" fillId="0" borderId="1" xfId="0" applyFill="1" applyBorder="1" applyAlignment="1" applyProtection="1">
      <alignment horizontal="center"/>
      <protection locked="0"/>
    </xf>
    <xf numFmtId="0" fontId="0" fillId="0" borderId="4" xfId="0" applyFill="1" applyBorder="1" applyAlignment="1" applyProtection="1">
      <alignment horizontal="left" shrinkToFit="1"/>
    </xf>
    <xf numFmtId="0" fontId="0" fillId="0" borderId="1" xfId="0" applyFill="1" applyBorder="1" applyAlignment="1" applyProtection="1">
      <protection locked="0"/>
    </xf>
    <xf numFmtId="0" fontId="0" fillId="0" borderId="18" xfId="0" applyFill="1" applyBorder="1" applyAlignment="1" applyProtection="1">
      <alignment horizontal="center" textRotation="90" shrinkToFit="1"/>
    </xf>
    <xf numFmtId="0" fontId="0" fillId="0" borderId="10" xfId="0" applyFill="1" applyBorder="1" applyAlignment="1" applyProtection="1">
      <alignment horizontal="center" textRotation="90" shrinkToFit="1"/>
    </xf>
    <xf numFmtId="0" fontId="0" fillId="0" borderId="1" xfId="0" applyFill="1" applyBorder="1" applyAlignment="1" applyProtection="1">
      <alignment horizontal="center"/>
    </xf>
    <xf numFmtId="0" fontId="11" fillId="0" borderId="4" xfId="0" applyFont="1" applyFill="1" applyBorder="1" applyAlignment="1" applyProtection="1">
      <alignment horizontal="center"/>
      <protection locked="0"/>
    </xf>
    <xf numFmtId="0" fontId="2" fillId="0" borderId="4" xfId="0" applyFont="1" applyFill="1" applyBorder="1" applyAlignment="1" applyProtection="1">
      <alignment horizontal="center"/>
      <protection locked="0"/>
    </xf>
    <xf numFmtId="0" fontId="2" fillId="0" borderId="5" xfId="0" applyFont="1" applyFill="1" applyBorder="1" applyAlignment="1" applyProtection="1">
      <alignment horizontal="center"/>
      <protection locked="0"/>
    </xf>
    <xf numFmtId="0" fontId="0" fillId="0" borderId="1" xfId="0" applyFill="1" applyBorder="1" applyAlignment="1" applyProtection="1"/>
    <xf numFmtId="0" fontId="0" fillId="0" borderId="0" xfId="0" applyFill="1" applyAlignment="1" applyProtection="1">
      <alignment horizontal="center"/>
      <protection locked="0"/>
    </xf>
    <xf numFmtId="0" fontId="0" fillId="0" borderId="0" xfId="0" applyAlignment="1" applyProtection="1">
      <alignment horizontal="left"/>
      <protection locked="0"/>
    </xf>
    <xf numFmtId="0" fontId="0" fillId="0" borderId="0" xfId="0" applyAlignment="1" applyProtection="1">
      <protection locked="0"/>
    </xf>
    <xf numFmtId="0" fontId="10" fillId="0" borderId="13" xfId="0" applyFont="1" applyFill="1" applyBorder="1" applyAlignment="1" applyProtection="1">
      <alignment horizontal="right"/>
    </xf>
    <xf numFmtId="0" fontId="10" fillId="0" borderId="14" xfId="0" applyFont="1" applyFill="1" applyBorder="1" applyAlignment="1" applyProtection="1">
      <alignment horizontal="right"/>
    </xf>
    <xf numFmtId="0" fontId="10" fillId="0" borderId="27" xfId="0" applyFont="1" applyFill="1" applyBorder="1" applyAlignment="1" applyProtection="1">
      <alignment horizontal="right"/>
    </xf>
    <xf numFmtId="0" fontId="0" fillId="0" borderId="2" xfId="0" applyFill="1" applyBorder="1" applyAlignment="1" applyProtection="1">
      <protection locked="0"/>
    </xf>
    <xf numFmtId="0" fontId="0" fillId="0" borderId="2" xfId="0" applyFill="1" applyBorder="1" applyAlignment="1" applyProtection="1">
      <alignment horizontal="center"/>
      <protection locked="0"/>
    </xf>
    <xf numFmtId="2" fontId="0" fillId="0" borderId="2" xfId="0" applyNumberFormat="1" applyFill="1" applyBorder="1" applyAlignment="1" applyProtection="1">
      <alignment horizontal="center" shrinkToFit="1"/>
      <protection locked="0" hidden="1"/>
    </xf>
    <xf numFmtId="0" fontId="0" fillId="0" borderId="0" xfId="0" applyFill="1" applyAlignment="1" applyProtection="1">
      <alignment horizontal="center"/>
    </xf>
    <xf numFmtId="0" fontId="0" fillId="0" borderId="18" xfId="0" applyFill="1" applyBorder="1" applyAlignment="1" applyProtection="1">
      <alignment horizontal="center" vertical="distributed"/>
    </xf>
    <xf numFmtId="0" fontId="0" fillId="0" borderId="10" xfId="0" applyFill="1" applyBorder="1" applyAlignment="1" applyProtection="1">
      <alignment horizontal="center" vertical="distributed"/>
    </xf>
    <xf numFmtId="0" fontId="0" fillId="0" borderId="1" xfId="0" applyFill="1" applyBorder="1" applyAlignment="1" applyProtection="1">
      <alignment horizontal="center" vertical="center" wrapText="1"/>
    </xf>
    <xf numFmtId="0" fontId="0" fillId="0" borderId="0" xfId="0" applyFill="1" applyAlignment="1" applyProtection="1">
      <alignment horizontal="center" shrinkToFit="1"/>
      <protection locked="0"/>
    </xf>
    <xf numFmtId="0" fontId="2" fillId="0" borderId="0" xfId="0" applyFont="1" applyFill="1" applyAlignment="1" applyProtection="1">
      <alignment horizontal="center" shrinkToFit="1"/>
      <protection locked="0"/>
    </xf>
    <xf numFmtId="2" fontId="0" fillId="0" borderId="2" xfId="0" applyNumberFormat="1" applyFill="1" applyBorder="1" applyAlignment="1" applyProtection="1">
      <alignment horizontal="center"/>
      <protection hidden="1"/>
    </xf>
    <xf numFmtId="0" fontId="0" fillId="0" borderId="2" xfId="0" applyFill="1" applyBorder="1" applyAlignment="1" applyProtection="1">
      <alignment horizontal="center"/>
      <protection hidden="1"/>
    </xf>
    <xf numFmtId="0" fontId="0" fillId="0" borderId="0" xfId="0" applyFill="1" applyBorder="1" applyAlignment="1" applyProtection="1">
      <alignment horizontal="center"/>
    </xf>
    <xf numFmtId="14" fontId="0" fillId="0" borderId="2" xfId="0" applyNumberFormat="1" applyFill="1" applyBorder="1" applyAlignment="1" applyProtection="1">
      <alignment horizontal="center"/>
    </xf>
    <xf numFmtId="0" fontId="0" fillId="0" borderId="2" xfId="0" applyFill="1" applyBorder="1" applyAlignment="1" applyProtection="1">
      <alignment horizontal="center"/>
    </xf>
    <xf numFmtId="0" fontId="19" fillId="0" borderId="19" xfId="3" applyFont="1" applyBorder="1" applyAlignment="1" applyProtection="1">
      <alignment horizontal="center" vertical="center"/>
      <protection locked="0"/>
    </xf>
    <xf numFmtId="0" fontId="19" fillId="0" borderId="2" xfId="3" applyFont="1" applyBorder="1" applyAlignment="1" applyProtection="1">
      <alignment horizontal="center" vertical="center"/>
      <protection locked="0"/>
    </xf>
    <xf numFmtId="0" fontId="19" fillId="0" borderId="20" xfId="3" applyFont="1" applyBorder="1" applyAlignment="1" applyProtection="1">
      <alignment horizontal="center" vertical="center"/>
      <protection locked="0"/>
    </xf>
    <xf numFmtId="0" fontId="19" fillId="0" borderId="25" xfId="3" applyFont="1" applyBorder="1" applyAlignment="1" applyProtection="1">
      <alignment horizontal="center" vertical="center"/>
      <protection locked="0"/>
    </xf>
    <xf numFmtId="0" fontId="19" fillId="0" borderId="0" xfId="3" applyFont="1" applyBorder="1" applyAlignment="1" applyProtection="1">
      <alignment horizontal="center" vertical="center"/>
      <protection locked="0"/>
    </xf>
    <xf numFmtId="0" fontId="19" fillId="0" borderId="26" xfId="3" applyFont="1" applyBorder="1" applyAlignment="1" applyProtection="1">
      <alignment horizontal="center" vertical="center"/>
      <protection locked="0"/>
    </xf>
    <xf numFmtId="0" fontId="19" fillId="0" borderId="21" xfId="1" applyFont="1" applyBorder="1" applyAlignment="1" applyProtection="1">
      <alignment horizontal="center" vertical="center"/>
      <protection locked="0"/>
    </xf>
    <xf numFmtId="0" fontId="19" fillId="0" borderId="4" xfId="1" applyFont="1" applyBorder="1" applyAlignment="1" applyProtection="1">
      <alignment horizontal="center" vertical="center"/>
      <protection locked="0"/>
    </xf>
    <xf numFmtId="0" fontId="19" fillId="0" borderId="5" xfId="1" applyFont="1" applyBorder="1" applyAlignment="1" applyProtection="1">
      <alignment horizontal="center" vertical="center"/>
      <protection locked="0"/>
    </xf>
    <xf numFmtId="0" fontId="18" fillId="0" borderId="0" xfId="1" applyFont="1" applyAlignment="1">
      <alignment horizontal="center"/>
    </xf>
    <xf numFmtId="0" fontId="18" fillId="0" borderId="0" xfId="1" applyFont="1" applyAlignment="1">
      <alignment horizontal="left" wrapText="1"/>
    </xf>
    <xf numFmtId="0" fontId="18" fillId="0" borderId="0" xfId="1" applyFont="1" applyAlignment="1">
      <alignment horizontal="left"/>
    </xf>
    <xf numFmtId="0" fontId="18" fillId="0" borderId="0" xfId="1" applyFont="1" applyBorder="1" applyAlignment="1" applyProtection="1">
      <alignment horizontal="center" vertical="center"/>
      <protection locked="0"/>
    </xf>
    <xf numFmtId="0" fontId="18" fillId="0" borderId="0" xfId="3" applyFont="1" applyBorder="1" applyAlignment="1" applyProtection="1">
      <alignment horizontal="center" vertical="center"/>
      <protection locked="0"/>
    </xf>
    <xf numFmtId="0" fontId="10" fillId="0" borderId="22" xfId="0" applyFont="1" applyFill="1" applyBorder="1" applyAlignment="1" applyProtection="1">
      <alignment horizontal="center" vertical="center"/>
    </xf>
    <xf numFmtId="0" fontId="10" fillId="0" borderId="23" xfId="0" applyFont="1" applyFill="1" applyBorder="1" applyAlignment="1" applyProtection="1">
      <alignment horizontal="center" vertical="center"/>
    </xf>
    <xf numFmtId="0" fontId="10" fillId="0" borderId="16" xfId="0" applyFont="1" applyFill="1" applyBorder="1" applyAlignment="1" applyProtection="1">
      <alignment horizontal="center" vertical="center"/>
      <protection locked="0"/>
    </xf>
    <xf numFmtId="0" fontId="10" fillId="0" borderId="17" xfId="0" applyFont="1" applyFill="1" applyBorder="1" applyAlignment="1" applyProtection="1">
      <alignment horizontal="center" vertical="center"/>
      <protection locked="0"/>
    </xf>
    <xf numFmtId="0" fontId="15" fillId="0" borderId="0" xfId="0" applyFont="1" applyFill="1" applyBorder="1" applyAlignment="1" applyProtection="1">
      <alignment horizontal="center" vertical="center"/>
    </xf>
    <xf numFmtId="0" fontId="10" fillId="0" borderId="24" xfId="0" applyFont="1" applyFill="1" applyBorder="1" applyAlignment="1" applyProtection="1">
      <alignment horizontal="left" vertical="center" shrinkToFit="1"/>
    </xf>
    <xf numFmtId="0" fontId="10" fillId="0" borderId="24" xfId="0" applyFont="1" applyFill="1" applyBorder="1" applyAlignment="1" applyProtection="1">
      <alignment horizontal="center" vertical="center" shrinkToFit="1"/>
    </xf>
    <xf numFmtId="0" fontId="11" fillId="0" borderId="24" xfId="0" applyFont="1" applyFill="1" applyBorder="1" applyAlignment="1" applyProtection="1">
      <alignment horizontal="center" vertical="center"/>
      <protection locked="0"/>
    </xf>
  </cellXfs>
  <cellStyles count="4">
    <cellStyle name="Normal" xfId="0" builtinId="0"/>
    <cellStyle name="Normal 2" xfId="1"/>
    <cellStyle name="Normal 2 2" xfId="3"/>
    <cellStyle name="Normal 2 3" xfId="2"/>
  </cellStyles>
  <dxfs count="2">
    <dxf>
      <fill>
        <patternFill patternType="lightGrid">
          <bgColor indexed="22"/>
        </patternFill>
      </fill>
    </dxf>
    <dxf>
      <font>
        <b val="0"/>
        <i val="0"/>
        <strike val="0"/>
        <condense val="0"/>
        <extend val="0"/>
      </font>
      <fill>
        <patternFill patternType="gray125">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C00000"/>
    <pageSetUpPr fitToPage="1"/>
  </sheetPr>
  <dimension ref="A1:W20"/>
  <sheetViews>
    <sheetView view="pageBreakPreview" zoomScale="74" zoomScaleSheetLayoutView="74" workbookViewId="0">
      <selection activeCell="C8" sqref="C8:P8"/>
    </sheetView>
  </sheetViews>
  <sheetFormatPr defaultRowHeight="12.75" x14ac:dyDescent="0.2"/>
  <cols>
    <col min="1" max="1" width="6.140625" customWidth="1"/>
  </cols>
  <sheetData>
    <row r="1" spans="1:23" ht="13.5" thickBot="1" x14ac:dyDescent="0.25">
      <c r="A1" s="6"/>
      <c r="B1" s="6"/>
      <c r="C1" s="6"/>
      <c r="D1" s="6"/>
      <c r="E1" s="6"/>
      <c r="F1" s="6"/>
      <c r="G1" s="6"/>
      <c r="H1" s="6"/>
      <c r="I1" s="6"/>
      <c r="J1" s="6"/>
      <c r="K1" s="6"/>
      <c r="L1" s="6"/>
      <c r="M1" s="6"/>
      <c r="N1" s="6"/>
      <c r="O1" s="6"/>
      <c r="P1" s="6"/>
      <c r="Q1" s="6"/>
      <c r="R1" s="6"/>
      <c r="S1" s="6"/>
      <c r="T1" s="6"/>
      <c r="U1" s="6"/>
      <c r="V1" s="6"/>
      <c r="W1" s="6"/>
    </row>
    <row r="2" spans="1:23" ht="39" customHeight="1" x14ac:dyDescent="0.2">
      <c r="A2" s="6"/>
      <c r="B2" s="67" t="s">
        <v>0</v>
      </c>
      <c r="C2" s="68"/>
      <c r="D2" s="68"/>
      <c r="E2" s="68"/>
      <c r="F2" s="68"/>
      <c r="G2" s="68"/>
      <c r="H2" s="68"/>
      <c r="I2" s="68"/>
      <c r="J2" s="68"/>
      <c r="K2" s="68"/>
      <c r="L2" s="68"/>
      <c r="M2" s="68"/>
      <c r="N2" s="68"/>
      <c r="O2" s="68"/>
      <c r="P2" s="69"/>
      <c r="Q2" s="6"/>
      <c r="R2" s="6"/>
      <c r="S2" s="6"/>
      <c r="T2" s="6"/>
      <c r="U2" s="6"/>
      <c r="V2" s="6"/>
      <c r="W2" s="6"/>
    </row>
    <row r="3" spans="1:23" ht="148.5" customHeight="1" x14ac:dyDescent="0.2">
      <c r="A3" s="6"/>
      <c r="B3" s="19" t="s">
        <v>1</v>
      </c>
      <c r="C3" s="65" t="s">
        <v>2</v>
      </c>
      <c r="D3" s="65"/>
      <c r="E3" s="65"/>
      <c r="F3" s="65"/>
      <c r="G3" s="65"/>
      <c r="H3" s="65"/>
      <c r="I3" s="65"/>
      <c r="J3" s="65"/>
      <c r="K3" s="65"/>
      <c r="L3" s="65"/>
      <c r="M3" s="65"/>
      <c r="N3" s="65"/>
      <c r="O3" s="65"/>
      <c r="P3" s="66"/>
      <c r="Q3" s="6"/>
      <c r="R3" s="6"/>
      <c r="S3" s="6"/>
      <c r="T3" s="6"/>
      <c r="U3" s="6"/>
      <c r="V3" s="6"/>
      <c r="W3" s="6"/>
    </row>
    <row r="4" spans="1:23" ht="47.25" customHeight="1" x14ac:dyDescent="0.2">
      <c r="A4" s="6"/>
      <c r="B4" s="19" t="s">
        <v>3</v>
      </c>
      <c r="C4" s="65" t="s">
        <v>4</v>
      </c>
      <c r="D4" s="65"/>
      <c r="E4" s="65"/>
      <c r="F4" s="65"/>
      <c r="G4" s="65"/>
      <c r="H4" s="65"/>
      <c r="I4" s="65"/>
      <c r="J4" s="65"/>
      <c r="K4" s="65"/>
      <c r="L4" s="65"/>
      <c r="M4" s="65"/>
      <c r="N4" s="65"/>
      <c r="O4" s="65"/>
      <c r="P4" s="66"/>
      <c r="Q4" s="6"/>
      <c r="R4" s="6"/>
      <c r="S4" s="6"/>
      <c r="T4" s="6"/>
      <c r="U4" s="6"/>
      <c r="V4" s="6"/>
      <c r="W4" s="6"/>
    </row>
    <row r="5" spans="1:23" ht="47.25" customHeight="1" x14ac:dyDescent="0.2">
      <c r="A5" s="6"/>
      <c r="B5" s="19" t="s">
        <v>5</v>
      </c>
      <c r="C5" s="60" t="s">
        <v>6</v>
      </c>
      <c r="D5" s="61"/>
      <c r="E5" s="61"/>
      <c r="F5" s="61"/>
      <c r="G5" s="61"/>
      <c r="H5" s="61"/>
      <c r="I5" s="61"/>
      <c r="J5" s="61"/>
      <c r="K5" s="61"/>
      <c r="L5" s="61"/>
      <c r="M5" s="61"/>
      <c r="N5" s="61"/>
      <c r="O5" s="61"/>
      <c r="P5" s="62"/>
      <c r="Q5" s="6"/>
      <c r="R5" s="6"/>
      <c r="S5" s="6"/>
      <c r="T5" s="6"/>
      <c r="U5" s="6"/>
      <c r="V5" s="6"/>
      <c r="W5" s="6"/>
    </row>
    <row r="6" spans="1:23" ht="47.25" customHeight="1" x14ac:dyDescent="0.2">
      <c r="A6" s="6"/>
      <c r="B6" s="19" t="s">
        <v>7</v>
      </c>
      <c r="C6" s="60" t="s">
        <v>8</v>
      </c>
      <c r="D6" s="61"/>
      <c r="E6" s="61"/>
      <c r="F6" s="61"/>
      <c r="G6" s="61"/>
      <c r="H6" s="61"/>
      <c r="I6" s="61"/>
      <c r="J6" s="61"/>
      <c r="K6" s="61"/>
      <c r="L6" s="61"/>
      <c r="M6" s="61"/>
      <c r="N6" s="61"/>
      <c r="O6" s="61"/>
      <c r="P6" s="62"/>
      <c r="Q6" s="6"/>
      <c r="R6" s="6"/>
      <c r="S6" s="6"/>
      <c r="T6" s="6"/>
      <c r="U6" s="6"/>
      <c r="V6" s="6"/>
      <c r="W6" s="6"/>
    </row>
    <row r="7" spans="1:23" ht="47.25" customHeight="1" x14ac:dyDescent="0.2">
      <c r="A7" s="6"/>
      <c r="B7" s="19" t="s">
        <v>9</v>
      </c>
      <c r="C7" s="65" t="s">
        <v>10</v>
      </c>
      <c r="D7" s="65"/>
      <c r="E7" s="65"/>
      <c r="F7" s="65"/>
      <c r="G7" s="65"/>
      <c r="H7" s="65"/>
      <c r="I7" s="65"/>
      <c r="J7" s="65"/>
      <c r="K7" s="65"/>
      <c r="L7" s="65"/>
      <c r="M7" s="65"/>
      <c r="N7" s="65"/>
      <c r="O7" s="65"/>
      <c r="P7" s="66"/>
      <c r="Q7" s="6"/>
      <c r="R7" s="6"/>
      <c r="S7" s="6"/>
      <c r="T7" s="6"/>
      <c r="U7" s="6"/>
      <c r="V7" s="6"/>
      <c r="W7" s="6"/>
    </row>
    <row r="8" spans="1:23" ht="47.25" customHeight="1" x14ac:dyDescent="0.2">
      <c r="A8" s="6"/>
      <c r="B8" s="19" t="s">
        <v>11</v>
      </c>
      <c r="C8" s="65" t="s">
        <v>132</v>
      </c>
      <c r="D8" s="65"/>
      <c r="E8" s="65"/>
      <c r="F8" s="65"/>
      <c r="G8" s="65"/>
      <c r="H8" s="65"/>
      <c r="I8" s="65"/>
      <c r="J8" s="65"/>
      <c r="K8" s="65"/>
      <c r="L8" s="65"/>
      <c r="M8" s="65"/>
      <c r="N8" s="65"/>
      <c r="O8" s="65"/>
      <c r="P8" s="66"/>
      <c r="Q8" s="6"/>
      <c r="R8" s="6"/>
      <c r="S8" s="6"/>
      <c r="T8" s="6"/>
      <c r="U8" s="6"/>
      <c r="V8" s="6"/>
      <c r="W8" s="6"/>
    </row>
    <row r="9" spans="1:23" ht="47.25" customHeight="1" x14ac:dyDescent="0.2">
      <c r="A9" s="6"/>
      <c r="B9" s="19" t="s">
        <v>12</v>
      </c>
      <c r="C9" s="65" t="s">
        <v>13</v>
      </c>
      <c r="D9" s="65"/>
      <c r="E9" s="65"/>
      <c r="F9" s="65"/>
      <c r="G9" s="65"/>
      <c r="H9" s="65"/>
      <c r="I9" s="65"/>
      <c r="J9" s="65"/>
      <c r="K9" s="65"/>
      <c r="L9" s="65"/>
      <c r="M9" s="65"/>
      <c r="N9" s="65"/>
      <c r="O9" s="65"/>
      <c r="P9" s="66"/>
      <c r="Q9" s="6"/>
      <c r="R9" s="6"/>
      <c r="S9" s="6"/>
      <c r="T9" s="6"/>
      <c r="U9" s="6"/>
      <c r="V9" s="6"/>
      <c r="W9" s="6"/>
    </row>
    <row r="10" spans="1:23" ht="47.25" customHeight="1" x14ac:dyDescent="0.2">
      <c r="A10" s="6"/>
      <c r="B10" s="19" t="s">
        <v>14</v>
      </c>
      <c r="C10" s="70" t="s">
        <v>15</v>
      </c>
      <c r="D10" s="70"/>
      <c r="E10" s="70"/>
      <c r="F10" s="70"/>
      <c r="G10" s="70"/>
      <c r="H10" s="70"/>
      <c r="I10" s="70"/>
      <c r="J10" s="70"/>
      <c r="K10" s="70"/>
      <c r="L10" s="70"/>
      <c r="M10" s="70"/>
      <c r="N10" s="70"/>
      <c r="O10" s="70"/>
      <c r="P10" s="71"/>
      <c r="Q10" s="6"/>
      <c r="R10" s="6"/>
      <c r="S10" s="6"/>
      <c r="T10" s="6"/>
      <c r="U10" s="6"/>
      <c r="V10" s="6"/>
      <c r="W10" s="6"/>
    </row>
    <row r="11" spans="1:23" ht="47.25" customHeight="1" thickBot="1" x14ac:dyDescent="0.25">
      <c r="A11" s="6"/>
      <c r="B11" s="19" t="s">
        <v>16</v>
      </c>
      <c r="C11" s="63" t="s">
        <v>17</v>
      </c>
      <c r="D11" s="63"/>
      <c r="E11" s="63"/>
      <c r="F11" s="63"/>
      <c r="G11" s="63"/>
      <c r="H11" s="63"/>
      <c r="I11" s="63"/>
      <c r="J11" s="63"/>
      <c r="K11" s="63"/>
      <c r="L11" s="63"/>
      <c r="M11" s="63"/>
      <c r="N11" s="63"/>
      <c r="O11" s="63"/>
      <c r="P11" s="64"/>
      <c r="Q11" s="6"/>
      <c r="R11" s="6"/>
      <c r="S11" s="6"/>
      <c r="T11" s="6"/>
      <c r="U11" s="6"/>
      <c r="V11" s="6"/>
      <c r="W11" s="6"/>
    </row>
    <row r="12" spans="1:23" x14ac:dyDescent="0.2">
      <c r="A12" s="6"/>
      <c r="B12" s="6"/>
      <c r="C12" s="6"/>
      <c r="D12" s="6"/>
      <c r="E12" s="6"/>
      <c r="F12" s="6"/>
      <c r="G12" s="6"/>
      <c r="H12" s="6"/>
      <c r="I12" s="6"/>
      <c r="J12" s="6"/>
      <c r="K12" s="6"/>
      <c r="L12" s="6"/>
      <c r="M12" s="6"/>
      <c r="N12" s="6"/>
      <c r="O12" s="6"/>
      <c r="P12" s="6"/>
      <c r="Q12" s="6"/>
      <c r="R12" s="6"/>
      <c r="S12" s="6"/>
      <c r="T12" s="6"/>
      <c r="U12" s="6"/>
      <c r="V12" s="6"/>
      <c r="W12" s="6"/>
    </row>
    <row r="13" spans="1:23" x14ac:dyDescent="0.2">
      <c r="A13" s="6"/>
      <c r="B13" s="6"/>
      <c r="C13" s="6"/>
      <c r="D13" s="6"/>
      <c r="E13" s="6"/>
      <c r="F13" s="6"/>
      <c r="G13" s="6"/>
      <c r="H13" s="6"/>
      <c r="I13" s="6"/>
      <c r="J13" s="6"/>
      <c r="K13" s="6"/>
      <c r="L13" s="6"/>
      <c r="M13" s="6"/>
      <c r="N13" s="6"/>
      <c r="O13" s="6"/>
      <c r="P13" s="6"/>
      <c r="Q13" s="6"/>
      <c r="R13" s="6"/>
      <c r="S13" s="6"/>
      <c r="T13" s="6"/>
      <c r="U13" s="6"/>
      <c r="V13" s="6"/>
      <c r="W13" s="6"/>
    </row>
    <row r="14" spans="1:23" x14ac:dyDescent="0.2">
      <c r="A14" s="6"/>
      <c r="B14" s="6"/>
      <c r="C14" s="6"/>
      <c r="D14" s="6"/>
      <c r="E14" s="6"/>
      <c r="F14" s="6"/>
      <c r="G14" s="6"/>
      <c r="H14" s="6"/>
      <c r="I14" s="6"/>
      <c r="J14" s="6"/>
      <c r="K14" s="6"/>
      <c r="L14" s="6"/>
      <c r="M14" s="6"/>
      <c r="N14" s="6"/>
      <c r="O14" s="6"/>
      <c r="P14" s="6"/>
      <c r="Q14" s="6"/>
      <c r="R14" s="6"/>
      <c r="S14" s="6"/>
      <c r="T14" s="6"/>
      <c r="U14" s="6"/>
      <c r="V14" s="6"/>
      <c r="W14" s="6"/>
    </row>
    <row r="15" spans="1:23" x14ac:dyDescent="0.2">
      <c r="A15" s="6"/>
      <c r="B15" s="6"/>
      <c r="C15" s="6"/>
      <c r="D15" s="6"/>
      <c r="E15" s="6"/>
      <c r="F15" s="6"/>
      <c r="G15" s="6"/>
      <c r="H15" s="6"/>
      <c r="I15" s="6"/>
      <c r="J15" s="6"/>
      <c r="K15" s="6"/>
      <c r="L15" s="6"/>
      <c r="M15" s="6"/>
      <c r="N15" s="6"/>
      <c r="O15" s="6"/>
      <c r="P15" s="6"/>
      <c r="Q15" s="6"/>
      <c r="R15" s="6"/>
      <c r="S15" s="6"/>
      <c r="T15" s="6"/>
      <c r="U15" s="6"/>
      <c r="V15" s="6"/>
      <c r="W15" s="6"/>
    </row>
    <row r="16" spans="1:23" x14ac:dyDescent="0.2">
      <c r="A16" s="6"/>
      <c r="B16" s="6"/>
      <c r="C16" s="6"/>
      <c r="D16" s="6"/>
      <c r="E16" s="6"/>
      <c r="F16" s="6"/>
      <c r="G16" s="6"/>
      <c r="H16" s="6"/>
      <c r="I16" s="6"/>
      <c r="J16" s="6"/>
      <c r="K16" s="6"/>
      <c r="L16" s="6"/>
      <c r="M16" s="6"/>
      <c r="N16" s="6"/>
      <c r="O16" s="6"/>
      <c r="P16" s="6"/>
      <c r="Q16" s="6"/>
      <c r="R16" s="6"/>
      <c r="S16" s="6"/>
      <c r="T16" s="6"/>
      <c r="U16" s="6"/>
      <c r="V16" s="6"/>
      <c r="W16" s="6"/>
    </row>
    <row r="17" spans="1:23" x14ac:dyDescent="0.2">
      <c r="A17" s="6"/>
      <c r="B17" s="6"/>
      <c r="C17" s="6"/>
      <c r="D17" s="6"/>
      <c r="E17" s="6"/>
      <c r="F17" s="6"/>
      <c r="G17" s="6"/>
      <c r="H17" s="6"/>
      <c r="I17" s="6"/>
      <c r="J17" s="6"/>
      <c r="K17" s="6"/>
      <c r="L17" s="6"/>
      <c r="M17" s="6"/>
      <c r="N17" s="6"/>
      <c r="O17" s="6"/>
      <c r="P17" s="6"/>
      <c r="Q17" s="6"/>
      <c r="R17" s="6"/>
      <c r="S17" s="6"/>
      <c r="T17" s="6"/>
      <c r="U17" s="6"/>
      <c r="V17" s="6"/>
      <c r="W17" s="6"/>
    </row>
    <row r="18" spans="1:23" x14ac:dyDescent="0.2">
      <c r="A18" s="6"/>
      <c r="B18" s="6"/>
      <c r="C18" s="6"/>
      <c r="D18" s="6"/>
      <c r="E18" s="6"/>
      <c r="F18" s="6"/>
      <c r="G18" s="6"/>
      <c r="H18" s="6"/>
      <c r="I18" s="6"/>
      <c r="J18" s="6"/>
      <c r="K18" s="6"/>
      <c r="L18" s="6"/>
      <c r="M18" s="6"/>
      <c r="N18" s="6"/>
      <c r="O18" s="6"/>
      <c r="P18" s="6"/>
      <c r="Q18" s="6"/>
      <c r="R18" s="6"/>
      <c r="S18" s="6"/>
      <c r="T18" s="6"/>
      <c r="U18" s="6"/>
      <c r="V18" s="6"/>
      <c r="W18" s="6"/>
    </row>
    <row r="19" spans="1:23" x14ac:dyDescent="0.2">
      <c r="A19" s="6"/>
      <c r="B19" s="6"/>
      <c r="C19" s="6"/>
      <c r="D19" s="6"/>
      <c r="E19" s="6"/>
      <c r="F19" s="6"/>
      <c r="G19" s="6"/>
      <c r="H19" s="6"/>
      <c r="I19" s="6"/>
      <c r="J19" s="6"/>
      <c r="K19" s="6"/>
      <c r="L19" s="6"/>
      <c r="M19" s="6"/>
      <c r="N19" s="6"/>
      <c r="O19" s="6"/>
      <c r="P19" s="6"/>
      <c r="Q19" s="6"/>
      <c r="R19" s="6"/>
      <c r="S19" s="6"/>
      <c r="T19" s="6"/>
      <c r="U19" s="6"/>
      <c r="V19" s="6"/>
      <c r="W19" s="6"/>
    </row>
    <row r="20" spans="1:23" x14ac:dyDescent="0.2">
      <c r="A20" s="6"/>
      <c r="B20" s="6"/>
      <c r="C20" s="6"/>
      <c r="D20" s="6"/>
      <c r="E20" s="6"/>
      <c r="F20" s="6"/>
      <c r="G20" s="6"/>
      <c r="H20" s="6"/>
      <c r="I20" s="6"/>
      <c r="J20" s="6"/>
      <c r="K20" s="6"/>
      <c r="L20" s="6"/>
      <c r="M20" s="6"/>
      <c r="N20" s="6"/>
      <c r="O20" s="6"/>
      <c r="P20" s="6"/>
      <c r="Q20" s="6"/>
      <c r="R20" s="6"/>
      <c r="S20" s="6"/>
      <c r="T20" s="6"/>
      <c r="U20" s="6"/>
      <c r="V20" s="6"/>
      <c r="W20" s="6"/>
    </row>
  </sheetData>
  <sheetProtection selectLockedCells="1" selectUnlockedCells="1"/>
  <mergeCells count="10">
    <mergeCell ref="C5:P5"/>
    <mergeCell ref="C6:P6"/>
    <mergeCell ref="C11:P11"/>
    <mergeCell ref="C4:P4"/>
    <mergeCell ref="B2:P2"/>
    <mergeCell ref="C3:P3"/>
    <mergeCell ref="C10:P10"/>
    <mergeCell ref="C7:P7"/>
    <mergeCell ref="C8:P8"/>
    <mergeCell ref="C9:P9"/>
  </mergeCells>
  <phoneticPr fontId="3" type="noConversion"/>
  <pageMargins left="0.75" right="0.75" top="1" bottom="1" header="0.5" footer="0.5"/>
  <pageSetup paperSize="9" scale="57"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9" tint="-0.499984740745262"/>
    <pageSetUpPr fitToPage="1"/>
  </sheetPr>
  <dimension ref="A1:AZ66"/>
  <sheetViews>
    <sheetView tabSelected="1" workbookViewId="0">
      <selection activeCell="AL2" sqref="AL2"/>
    </sheetView>
  </sheetViews>
  <sheetFormatPr defaultColWidth="9.140625" defaultRowHeight="12.75" x14ac:dyDescent="0.2"/>
  <cols>
    <col min="1" max="1" width="3.42578125" style="7" customWidth="1"/>
    <col min="2" max="2" width="15.7109375" style="7" customWidth="1"/>
    <col min="3" max="3" width="9.7109375" style="7" customWidth="1"/>
    <col min="4" max="4" width="6.28515625" style="7" customWidth="1"/>
    <col min="5" max="35" width="3" style="7" customWidth="1"/>
    <col min="36" max="36" width="8.140625" style="7" customWidth="1"/>
    <col min="37" max="37" width="9.5703125" style="7" customWidth="1"/>
    <col min="38" max="38" width="14.7109375" style="7" customWidth="1"/>
    <col min="39" max="43" width="9.140625" style="7" hidden="1" customWidth="1"/>
    <col min="44" max="44" width="0.140625" style="7" hidden="1" customWidth="1"/>
    <col min="45" max="45" width="40.7109375" style="7" hidden="1" customWidth="1"/>
    <col min="46" max="52" width="9.140625" style="7" hidden="1" customWidth="1"/>
    <col min="53" max="53" width="0" style="7" hidden="1" customWidth="1"/>
    <col min="54" max="16384" width="9.140625" style="7"/>
  </cols>
  <sheetData>
    <row r="1" spans="1:44" ht="12.75" customHeight="1" x14ac:dyDescent="0.2">
      <c r="A1" s="72" t="s">
        <v>18</v>
      </c>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43"/>
      <c r="AK1" s="43"/>
      <c r="AL1" s="43"/>
      <c r="AM1" s="8"/>
    </row>
    <row r="2" spans="1:44" ht="12" customHeight="1" x14ac:dyDescent="0.2">
      <c r="A2" s="72"/>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3" t="s">
        <v>19</v>
      </c>
      <c r="AK2" s="73"/>
      <c r="AL2" s="50" t="s">
        <v>42</v>
      </c>
      <c r="AM2" s="8"/>
    </row>
    <row r="3" spans="1:44" s="10" customFormat="1" ht="12.75" customHeight="1" x14ac:dyDescent="0.2">
      <c r="A3" s="74" t="s">
        <v>21</v>
      </c>
      <c r="B3" s="74"/>
      <c r="C3" s="74"/>
      <c r="D3" s="74"/>
      <c r="E3" s="74"/>
      <c r="F3" s="74"/>
      <c r="G3" s="74"/>
      <c r="H3" s="74"/>
      <c r="I3" s="74"/>
      <c r="J3" s="74"/>
      <c r="K3" s="74"/>
      <c r="L3" s="74"/>
      <c r="M3" s="74"/>
      <c r="N3" s="79" t="s">
        <v>22</v>
      </c>
      <c r="O3" s="79"/>
      <c r="P3" s="79"/>
      <c r="Q3" s="79"/>
      <c r="R3" s="80" t="s">
        <v>85</v>
      </c>
      <c r="S3" s="80"/>
      <c r="T3" s="80"/>
      <c r="U3" s="80"/>
      <c r="V3" s="80"/>
      <c r="W3" s="80"/>
      <c r="X3" s="80"/>
      <c r="Y3" s="80"/>
      <c r="Z3" s="80"/>
      <c r="AA3" s="80"/>
      <c r="AB3" s="80"/>
      <c r="AC3" s="80"/>
      <c r="AD3" s="80"/>
      <c r="AE3" s="80"/>
      <c r="AF3" s="80"/>
      <c r="AG3" s="80"/>
      <c r="AH3" s="80"/>
      <c r="AI3" s="81"/>
      <c r="AJ3" s="73" t="s">
        <v>23</v>
      </c>
      <c r="AK3" s="75"/>
      <c r="AL3" s="51">
        <v>2022</v>
      </c>
      <c r="AM3" s="9"/>
      <c r="AN3" s="45"/>
      <c r="AO3" s="45"/>
      <c r="AP3" s="45"/>
      <c r="AQ3" s="45"/>
      <c r="AR3" s="45"/>
    </row>
    <row r="4" spans="1:44" ht="12.75" customHeight="1" x14ac:dyDescent="0.2">
      <c r="A4" s="76" t="s">
        <v>24</v>
      </c>
      <c r="B4" s="78" t="s">
        <v>25</v>
      </c>
      <c r="C4" s="78"/>
      <c r="D4" s="78"/>
      <c r="E4" s="78" t="s">
        <v>26</v>
      </c>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95" t="s">
        <v>27</v>
      </c>
      <c r="AK4" s="95" t="s">
        <v>28</v>
      </c>
      <c r="AL4" s="93" t="s">
        <v>29</v>
      </c>
      <c r="AM4" s="11"/>
    </row>
    <row r="5" spans="1:44" ht="24.75" customHeight="1" x14ac:dyDescent="0.2">
      <c r="A5" s="77"/>
      <c r="B5" s="1" t="s">
        <v>30</v>
      </c>
      <c r="C5" s="1" t="s">
        <v>31</v>
      </c>
      <c r="D5" s="1" t="s">
        <v>32</v>
      </c>
      <c r="E5" s="1">
        <v>1</v>
      </c>
      <c r="F5" s="1">
        <v>2</v>
      </c>
      <c r="G5" s="1">
        <v>3</v>
      </c>
      <c r="H5" s="1">
        <v>4</v>
      </c>
      <c r="I5" s="1">
        <v>5</v>
      </c>
      <c r="J5" s="1">
        <v>6</v>
      </c>
      <c r="K5" s="1">
        <v>7</v>
      </c>
      <c r="L5" s="1">
        <v>8</v>
      </c>
      <c r="M5" s="1">
        <v>9</v>
      </c>
      <c r="N5" s="1">
        <v>10</v>
      </c>
      <c r="O5" s="1">
        <v>11</v>
      </c>
      <c r="P5" s="1">
        <v>12</v>
      </c>
      <c r="Q5" s="1">
        <v>13</v>
      </c>
      <c r="R5" s="1">
        <v>14</v>
      </c>
      <c r="S5" s="1">
        <v>15</v>
      </c>
      <c r="T5" s="1">
        <v>16</v>
      </c>
      <c r="U5" s="1">
        <v>17</v>
      </c>
      <c r="V5" s="1">
        <v>18</v>
      </c>
      <c r="W5" s="1">
        <v>19</v>
      </c>
      <c r="X5" s="1">
        <v>20</v>
      </c>
      <c r="Y5" s="1">
        <v>21</v>
      </c>
      <c r="Z5" s="1">
        <v>22</v>
      </c>
      <c r="AA5" s="1">
        <v>23</v>
      </c>
      <c r="AB5" s="1">
        <v>24</v>
      </c>
      <c r="AC5" s="1">
        <v>25</v>
      </c>
      <c r="AD5" s="1">
        <v>26</v>
      </c>
      <c r="AE5" s="1">
        <v>27</v>
      </c>
      <c r="AF5" s="1">
        <v>28</v>
      </c>
      <c r="AG5" s="1">
        <v>29</v>
      </c>
      <c r="AH5" s="1">
        <v>30</v>
      </c>
      <c r="AI5" s="1">
        <v>31</v>
      </c>
      <c r="AJ5" s="95"/>
      <c r="AK5" s="95"/>
      <c r="AL5" s="94"/>
      <c r="AM5" s="11"/>
    </row>
    <row r="6" spans="1:44" ht="19.5" customHeight="1" x14ac:dyDescent="0.2">
      <c r="A6" s="2">
        <v>1</v>
      </c>
      <c r="B6" s="2"/>
      <c r="C6" s="2"/>
      <c r="D6" s="1"/>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4">
        <f t="shared" ref="AJ6:AJ26" si="0">SUM(E6:AI6)</f>
        <v>0</v>
      </c>
      <c r="AK6" s="4">
        <f>IF(C6="PROF.DR.",100.0809,IF(C6="DOÇ.DR.",83.40075,IF(C6="DR.ÖĞR.Ü",66.7206,IF(C6="ÖĞR.GÖR.",53.37648,AY10))))</f>
        <v>0</v>
      </c>
      <c r="AL6" s="4">
        <f t="shared" ref="AL6:AL26" si="1">AJ6*AK6</f>
        <v>0</v>
      </c>
      <c r="AM6" s="8"/>
      <c r="AN6" s="12" t="s">
        <v>20</v>
      </c>
      <c r="AO6" s="7" t="s">
        <v>33</v>
      </c>
    </row>
    <row r="7" spans="1:44" ht="19.5" customHeight="1" x14ac:dyDescent="0.2">
      <c r="A7" s="2">
        <v>2</v>
      </c>
      <c r="B7" s="2"/>
      <c r="C7" s="2"/>
      <c r="D7" s="1"/>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4">
        <f t="shared" si="0"/>
        <v>0</v>
      </c>
      <c r="AK7" s="4">
        <f t="shared" ref="AK7:AK27" si="2">IF(C7="PROF.DR.",100.0809,IF(C7="DOÇ.DR.",83.40075,IF(C7="DR.ÖĞR.Ü",66.7206,IF(C7="ÖĞR.GÖR.",53.37648,AY11))))</f>
        <v>0</v>
      </c>
      <c r="AL7" s="4">
        <f t="shared" si="1"/>
        <v>0</v>
      </c>
      <c r="AM7" s="8"/>
      <c r="AN7" s="12" t="s">
        <v>34</v>
      </c>
      <c r="AO7" s="84" t="s">
        <v>35</v>
      </c>
      <c r="AP7" s="84"/>
    </row>
    <row r="8" spans="1:44" s="10" customFormat="1" ht="19.5" customHeight="1" x14ac:dyDescent="0.2">
      <c r="A8" s="2">
        <v>3</v>
      </c>
      <c r="B8" s="2"/>
      <c r="C8" s="2"/>
      <c r="D8" s="1"/>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4">
        <f t="shared" si="0"/>
        <v>0</v>
      </c>
      <c r="AK8" s="4">
        <f t="shared" si="2"/>
        <v>0</v>
      </c>
      <c r="AL8" s="4">
        <f t="shared" si="1"/>
        <v>0</v>
      </c>
      <c r="AM8" s="9"/>
      <c r="AN8" s="12" t="s">
        <v>36</v>
      </c>
      <c r="AO8" s="52" t="s">
        <v>133</v>
      </c>
      <c r="AP8" s="45"/>
      <c r="AQ8" s="45"/>
      <c r="AR8" s="45"/>
    </row>
    <row r="9" spans="1:44" s="10" customFormat="1" ht="19.5" customHeight="1" x14ac:dyDescent="0.2">
      <c r="A9" s="2">
        <v>4</v>
      </c>
      <c r="B9" s="2"/>
      <c r="C9" s="2"/>
      <c r="D9" s="1"/>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4">
        <f t="shared" si="0"/>
        <v>0</v>
      </c>
      <c r="AK9" s="4">
        <f t="shared" si="2"/>
        <v>0</v>
      </c>
      <c r="AL9" s="4">
        <f t="shared" si="1"/>
        <v>0</v>
      </c>
      <c r="AM9" s="9"/>
      <c r="AN9" s="12" t="s">
        <v>37</v>
      </c>
      <c r="AO9" s="45" t="s">
        <v>38</v>
      </c>
      <c r="AP9" s="45"/>
      <c r="AQ9" s="45"/>
      <c r="AR9" s="45"/>
    </row>
    <row r="10" spans="1:44" ht="19.5" customHeight="1" x14ac:dyDescent="0.2">
      <c r="A10" s="2">
        <v>5</v>
      </c>
      <c r="B10" s="2"/>
      <c r="C10" s="2"/>
      <c r="D10" s="1"/>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4">
        <f t="shared" si="0"/>
        <v>0</v>
      </c>
      <c r="AK10" s="4">
        <f t="shared" si="2"/>
        <v>0</v>
      </c>
      <c r="AL10" s="4">
        <f t="shared" si="1"/>
        <v>0</v>
      </c>
      <c r="AM10" s="8"/>
      <c r="AN10" s="12" t="s">
        <v>39</v>
      </c>
    </row>
    <row r="11" spans="1:44" ht="19.5" customHeight="1" x14ac:dyDescent="0.2">
      <c r="A11" s="2">
        <v>6</v>
      </c>
      <c r="B11" s="2"/>
      <c r="C11" s="2"/>
      <c r="D11" s="1"/>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4">
        <f t="shared" si="0"/>
        <v>0</v>
      </c>
      <c r="AK11" s="4">
        <f t="shared" si="2"/>
        <v>0</v>
      </c>
      <c r="AL11" s="4">
        <f t="shared" si="1"/>
        <v>0</v>
      </c>
      <c r="AM11" s="8"/>
      <c r="AN11" s="12" t="s">
        <v>40</v>
      </c>
      <c r="AO11" s="84" t="s">
        <v>139</v>
      </c>
      <c r="AP11" s="84"/>
      <c r="AQ11" s="84"/>
      <c r="AR11" s="45"/>
    </row>
    <row r="12" spans="1:44" ht="19.5" customHeight="1" x14ac:dyDescent="0.2">
      <c r="A12" s="2">
        <v>7</v>
      </c>
      <c r="B12" s="2"/>
      <c r="C12" s="2"/>
      <c r="D12" s="1"/>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4">
        <f t="shared" si="0"/>
        <v>0</v>
      </c>
      <c r="AK12" s="4">
        <f t="shared" si="2"/>
        <v>0</v>
      </c>
      <c r="AL12" s="4">
        <f t="shared" si="1"/>
        <v>0</v>
      </c>
      <c r="AM12" s="8"/>
      <c r="AN12" s="12" t="s">
        <v>41</v>
      </c>
      <c r="AO12" s="85" t="s">
        <v>137</v>
      </c>
      <c r="AP12" s="85"/>
      <c r="AQ12" s="85"/>
    </row>
    <row r="13" spans="1:44" ht="19.5" customHeight="1" x14ac:dyDescent="0.2">
      <c r="A13" s="2">
        <v>8</v>
      </c>
      <c r="B13" s="2"/>
      <c r="C13" s="2"/>
      <c r="D13" s="1"/>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4">
        <f t="shared" si="0"/>
        <v>0</v>
      </c>
      <c r="AK13" s="4">
        <f t="shared" si="2"/>
        <v>0</v>
      </c>
      <c r="AL13" s="4">
        <f t="shared" si="1"/>
        <v>0</v>
      </c>
      <c r="AM13" s="8"/>
      <c r="AN13" s="12" t="s">
        <v>42</v>
      </c>
    </row>
    <row r="14" spans="1:44" ht="19.5" customHeight="1" x14ac:dyDescent="0.2">
      <c r="A14" s="2">
        <v>9</v>
      </c>
      <c r="B14" s="2"/>
      <c r="C14" s="2"/>
      <c r="D14" s="1"/>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4">
        <f t="shared" si="0"/>
        <v>0</v>
      </c>
      <c r="AK14" s="4">
        <f t="shared" si="2"/>
        <v>0</v>
      </c>
      <c r="AL14" s="4">
        <f t="shared" si="1"/>
        <v>0</v>
      </c>
      <c r="AM14" s="8"/>
      <c r="AN14" s="12" t="s">
        <v>43</v>
      </c>
    </row>
    <row r="15" spans="1:44" ht="19.5" customHeight="1" x14ac:dyDescent="0.2">
      <c r="A15" s="2">
        <v>10</v>
      </c>
      <c r="B15" s="2"/>
      <c r="C15" s="2"/>
      <c r="D15" s="1"/>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4">
        <f t="shared" si="0"/>
        <v>0</v>
      </c>
      <c r="AK15" s="4">
        <f t="shared" si="2"/>
        <v>0</v>
      </c>
      <c r="AL15" s="4">
        <f t="shared" si="1"/>
        <v>0</v>
      </c>
      <c r="AM15" s="8"/>
      <c r="AN15" s="12" t="s">
        <v>44</v>
      </c>
      <c r="AO15" s="45"/>
      <c r="AP15" s="45"/>
      <c r="AQ15" s="45"/>
    </row>
    <row r="16" spans="1:44" ht="19.5" customHeight="1" x14ac:dyDescent="0.2">
      <c r="A16" s="2">
        <v>11</v>
      </c>
      <c r="B16" s="2"/>
      <c r="C16" s="2"/>
      <c r="D16" s="1"/>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4">
        <f t="shared" si="0"/>
        <v>0</v>
      </c>
      <c r="AK16" s="4">
        <f t="shared" si="2"/>
        <v>0</v>
      </c>
      <c r="AL16" s="4">
        <f t="shared" si="1"/>
        <v>0</v>
      </c>
      <c r="AM16" s="8"/>
      <c r="AN16" s="12" t="s">
        <v>45</v>
      </c>
      <c r="AO16" s="45"/>
      <c r="AP16" s="45"/>
      <c r="AQ16" s="45"/>
    </row>
    <row r="17" spans="1:48" s="10" customFormat="1" ht="19.5" customHeight="1" x14ac:dyDescent="0.2">
      <c r="A17" s="2">
        <v>12</v>
      </c>
      <c r="B17" s="2"/>
      <c r="C17" s="2"/>
      <c r="D17" s="1"/>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4">
        <f t="shared" si="0"/>
        <v>0</v>
      </c>
      <c r="AK17" s="4">
        <f t="shared" si="2"/>
        <v>0</v>
      </c>
      <c r="AL17" s="4">
        <f t="shared" si="1"/>
        <v>0</v>
      </c>
      <c r="AM17" s="9"/>
      <c r="AN17" s="12" t="s">
        <v>46</v>
      </c>
      <c r="AO17" s="45"/>
      <c r="AP17" s="45"/>
      <c r="AQ17" s="45"/>
      <c r="AR17" s="45"/>
      <c r="AS17" s="45"/>
      <c r="AT17" s="45"/>
      <c r="AU17" s="45"/>
      <c r="AV17" s="45"/>
    </row>
    <row r="18" spans="1:48" s="10" customFormat="1" ht="19.5" customHeight="1" x14ac:dyDescent="0.2">
      <c r="A18" s="2">
        <v>13</v>
      </c>
      <c r="B18" s="2"/>
      <c r="C18" s="2"/>
      <c r="D18" s="1"/>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4">
        <f t="shared" si="0"/>
        <v>0</v>
      </c>
      <c r="AK18" s="4">
        <f t="shared" si="2"/>
        <v>0</v>
      </c>
      <c r="AL18" s="4">
        <f t="shared" si="1"/>
        <v>0</v>
      </c>
      <c r="AM18" s="9"/>
      <c r="AN18" s="44">
        <v>2022</v>
      </c>
      <c r="AO18" s="45"/>
      <c r="AP18" s="45"/>
      <c r="AQ18" s="45"/>
      <c r="AR18" s="45"/>
      <c r="AS18" s="45"/>
      <c r="AT18" s="45"/>
      <c r="AU18" s="45"/>
      <c r="AV18" s="45"/>
    </row>
    <row r="19" spans="1:48" s="54" customFormat="1" ht="19.5" customHeight="1" x14ac:dyDescent="0.2">
      <c r="A19" s="2">
        <v>14</v>
      </c>
      <c r="B19" s="2"/>
      <c r="C19" s="2"/>
      <c r="D19" s="1"/>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4">
        <f t="shared" si="0"/>
        <v>0</v>
      </c>
      <c r="AK19" s="4">
        <f t="shared" si="2"/>
        <v>0</v>
      </c>
      <c r="AL19" s="4">
        <f t="shared" si="1"/>
        <v>0</v>
      </c>
      <c r="AM19" s="9"/>
      <c r="AN19" s="53"/>
    </row>
    <row r="20" spans="1:48" s="54" customFormat="1" ht="19.5" customHeight="1" x14ac:dyDescent="0.2">
      <c r="A20" s="2">
        <v>15</v>
      </c>
      <c r="B20" s="2"/>
      <c r="C20" s="2"/>
      <c r="D20" s="1"/>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4">
        <f t="shared" si="0"/>
        <v>0</v>
      </c>
      <c r="AK20" s="4">
        <f t="shared" si="2"/>
        <v>0</v>
      </c>
      <c r="AL20" s="4">
        <f t="shared" si="1"/>
        <v>0</v>
      </c>
      <c r="AM20" s="9"/>
      <c r="AN20" s="53"/>
    </row>
    <row r="21" spans="1:48" s="54" customFormat="1" ht="19.5" customHeight="1" x14ac:dyDescent="0.2">
      <c r="A21" s="2">
        <v>16</v>
      </c>
      <c r="B21" s="2"/>
      <c r="C21" s="2"/>
      <c r="D21" s="1"/>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4">
        <f t="shared" si="0"/>
        <v>0</v>
      </c>
      <c r="AK21" s="4">
        <f t="shared" si="2"/>
        <v>0</v>
      </c>
      <c r="AL21" s="4">
        <f t="shared" si="1"/>
        <v>0</v>
      </c>
      <c r="AM21" s="9"/>
      <c r="AN21" s="53"/>
    </row>
    <row r="22" spans="1:48" s="54" customFormat="1" ht="19.5" customHeight="1" x14ac:dyDescent="0.2">
      <c r="A22" s="2">
        <v>17</v>
      </c>
      <c r="B22" s="2"/>
      <c r="C22" s="2"/>
      <c r="D22" s="1"/>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4">
        <f t="shared" si="0"/>
        <v>0</v>
      </c>
      <c r="AK22" s="4">
        <f t="shared" si="2"/>
        <v>0</v>
      </c>
      <c r="AL22" s="4">
        <f t="shared" si="1"/>
        <v>0</v>
      </c>
      <c r="AM22" s="9"/>
      <c r="AN22" s="53"/>
    </row>
    <row r="23" spans="1:48" s="56" customFormat="1" ht="19.5" customHeight="1" x14ac:dyDescent="0.2">
      <c r="A23" s="2">
        <v>18</v>
      </c>
      <c r="B23" s="2"/>
      <c r="C23" s="2"/>
      <c r="D23" s="1"/>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4">
        <f t="shared" si="0"/>
        <v>0</v>
      </c>
      <c r="AK23" s="4">
        <f t="shared" si="2"/>
        <v>0</v>
      </c>
      <c r="AL23" s="4">
        <f t="shared" si="1"/>
        <v>0</v>
      </c>
      <c r="AM23" s="9"/>
      <c r="AN23" s="55"/>
    </row>
    <row r="24" spans="1:48" s="56" customFormat="1" ht="19.5" customHeight="1" x14ac:dyDescent="0.2">
      <c r="A24" s="2">
        <v>19</v>
      </c>
      <c r="B24" s="2"/>
      <c r="C24" s="2"/>
      <c r="D24" s="1"/>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4">
        <f t="shared" si="0"/>
        <v>0</v>
      </c>
      <c r="AK24" s="4">
        <f t="shared" si="2"/>
        <v>0</v>
      </c>
      <c r="AL24" s="4">
        <f t="shared" si="1"/>
        <v>0</v>
      </c>
      <c r="AM24" s="9"/>
      <c r="AN24" s="55"/>
    </row>
    <row r="25" spans="1:48" s="59" customFormat="1" ht="19.5" customHeight="1" x14ac:dyDescent="0.2">
      <c r="A25" s="2">
        <v>20</v>
      </c>
      <c r="B25" s="2"/>
      <c r="C25" s="2"/>
      <c r="D25" s="1"/>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4">
        <f t="shared" si="0"/>
        <v>0</v>
      </c>
      <c r="AK25" s="4">
        <f t="shared" si="2"/>
        <v>0</v>
      </c>
      <c r="AL25" s="4">
        <f t="shared" si="1"/>
        <v>0</v>
      </c>
      <c r="AM25" s="9"/>
      <c r="AN25" s="58"/>
    </row>
    <row r="26" spans="1:48" s="10" customFormat="1" ht="19.5" customHeight="1" x14ac:dyDescent="0.2">
      <c r="A26" s="2">
        <v>21</v>
      </c>
      <c r="B26" s="2"/>
      <c r="C26" s="2"/>
      <c r="D26" s="1"/>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4">
        <f t="shared" si="0"/>
        <v>0</v>
      </c>
      <c r="AK26" s="4">
        <f t="shared" si="2"/>
        <v>0</v>
      </c>
      <c r="AL26" s="4">
        <f t="shared" si="1"/>
        <v>0</v>
      </c>
      <c r="AM26" s="9"/>
      <c r="AN26" s="45"/>
      <c r="AO26" s="7"/>
      <c r="AP26" s="7"/>
      <c r="AQ26" s="7"/>
      <c r="AR26" s="45"/>
      <c r="AS26" s="13" t="s">
        <v>47</v>
      </c>
      <c r="AT26" s="13"/>
      <c r="AU26" s="13"/>
      <c r="AV26" s="13"/>
    </row>
    <row r="27" spans="1:48" s="10" customFormat="1" ht="16.5" customHeight="1" x14ac:dyDescent="0.2">
      <c r="A27" s="86" t="s">
        <v>48</v>
      </c>
      <c r="B27" s="87"/>
      <c r="C27" s="87"/>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8"/>
      <c r="AJ27" s="3">
        <f>SUM(AJ6:AJ26)</f>
        <v>0</v>
      </c>
      <c r="AK27" s="4">
        <f t="shared" si="2"/>
        <v>0</v>
      </c>
      <c r="AL27" s="30">
        <f>SUM(AL6:AL26)</f>
        <v>0</v>
      </c>
      <c r="AM27" s="9"/>
      <c r="AN27" s="45"/>
      <c r="AO27" s="45"/>
      <c r="AP27" s="45"/>
      <c r="AQ27" s="45"/>
      <c r="AR27" s="45"/>
      <c r="AS27" s="13" t="s">
        <v>49</v>
      </c>
      <c r="AT27" s="13"/>
      <c r="AU27" s="13"/>
      <c r="AV27" s="13"/>
    </row>
    <row r="28" spans="1:48" x14ac:dyDescent="0.2">
      <c r="A28" s="89" t="s">
        <v>50</v>
      </c>
      <c r="B28" s="89"/>
      <c r="C28" s="89"/>
      <c r="D28" s="89"/>
      <c r="E28" s="89"/>
      <c r="F28" s="89"/>
      <c r="G28" s="99" t="str">
        <f ca="1">TEXT(DATE(YEAR(TODAY()),INT(AL2),1),"aaaa")</f>
        <v>Ağustos</v>
      </c>
      <c r="H28" s="99"/>
      <c r="I28" s="99"/>
      <c r="J28" s="99"/>
      <c r="K28" s="90" t="s">
        <v>51</v>
      </c>
      <c r="L28" s="90"/>
      <c r="M28" s="90"/>
      <c r="N28" s="90"/>
      <c r="O28" s="90"/>
      <c r="P28" s="98">
        <f>AJ27</f>
        <v>0</v>
      </c>
      <c r="Q28" s="98"/>
      <c r="R28" s="98"/>
      <c r="S28" s="98"/>
      <c r="T28" s="91" t="s">
        <v>52</v>
      </c>
      <c r="U28" s="91"/>
      <c r="V28" s="91"/>
      <c r="W28" s="91"/>
      <c r="X28" s="91"/>
      <c r="Y28" s="91"/>
      <c r="Z28" s="91"/>
      <c r="AA28" s="91"/>
      <c r="AB28" s="46"/>
      <c r="AC28" s="46"/>
      <c r="AD28" s="101">
        <f ca="1">TODAY()</f>
        <v>44809</v>
      </c>
      <c r="AE28" s="102"/>
      <c r="AF28" s="102"/>
      <c r="AG28" s="102"/>
      <c r="AH28" s="102"/>
      <c r="AI28" s="46"/>
      <c r="AJ28" s="46"/>
      <c r="AK28" s="46"/>
      <c r="AL28" s="46"/>
      <c r="AM28" s="8"/>
      <c r="AS28" s="13" t="s">
        <v>53</v>
      </c>
      <c r="AT28" s="13"/>
      <c r="AU28" s="13"/>
      <c r="AV28" s="13"/>
    </row>
    <row r="29" spans="1:48" s="10" customFormat="1" x14ac:dyDescent="0.2">
      <c r="A29" s="15"/>
      <c r="B29" s="15"/>
      <c r="C29" s="15"/>
      <c r="D29" s="15"/>
      <c r="E29" s="15"/>
      <c r="F29" s="25"/>
      <c r="G29" s="25"/>
      <c r="H29" s="25"/>
      <c r="I29" s="25"/>
      <c r="J29" s="25"/>
      <c r="K29" s="25"/>
      <c r="L29" s="25"/>
      <c r="M29" s="25"/>
      <c r="N29" s="25"/>
      <c r="O29" s="92" t="s">
        <v>54</v>
      </c>
      <c r="P29" s="92"/>
      <c r="Q29" s="92"/>
      <c r="R29" s="92"/>
      <c r="S29" s="25"/>
      <c r="T29" s="25"/>
      <c r="U29" s="25"/>
      <c r="V29" s="25"/>
      <c r="W29" s="25"/>
      <c r="X29" s="25"/>
      <c r="Y29" s="25"/>
      <c r="Z29" s="47"/>
      <c r="AA29" s="47"/>
      <c r="AB29" s="26"/>
      <c r="AC29" s="27"/>
      <c r="AD29" s="27"/>
      <c r="AE29" s="27"/>
      <c r="AF29" s="25"/>
      <c r="AG29" s="25"/>
      <c r="AH29" s="25"/>
      <c r="AI29" s="92" t="s">
        <v>55</v>
      </c>
      <c r="AJ29" s="92"/>
      <c r="AK29" s="25"/>
      <c r="AL29" s="25"/>
      <c r="AM29" s="9"/>
      <c r="AN29" s="45"/>
      <c r="AO29" s="7"/>
      <c r="AP29" s="7"/>
      <c r="AQ29" s="7"/>
      <c r="AR29" s="45"/>
      <c r="AS29" s="13" t="s">
        <v>56</v>
      </c>
      <c r="AT29" s="13"/>
      <c r="AU29" s="13"/>
      <c r="AV29" s="13"/>
    </row>
    <row r="30" spans="1:48" x14ac:dyDescent="0.2">
      <c r="A30" s="15"/>
      <c r="B30" s="15"/>
      <c r="C30" s="15"/>
      <c r="D30" s="15"/>
      <c r="E30" s="15"/>
      <c r="F30" s="92" t="s">
        <v>30</v>
      </c>
      <c r="G30" s="92"/>
      <c r="H30" s="92"/>
      <c r="I30" s="92"/>
      <c r="J30" s="25"/>
      <c r="K30" s="25"/>
      <c r="L30" s="96" t="s">
        <v>137</v>
      </c>
      <c r="M30" s="97"/>
      <c r="N30" s="97"/>
      <c r="O30" s="97"/>
      <c r="P30" s="97"/>
      <c r="Q30" s="97"/>
      <c r="R30" s="97"/>
      <c r="S30" s="97"/>
      <c r="T30" s="97"/>
      <c r="U30" s="28"/>
      <c r="V30" s="25"/>
      <c r="W30" s="25"/>
      <c r="X30" s="25"/>
      <c r="Y30" s="25"/>
      <c r="Z30" s="25"/>
      <c r="AA30" s="25"/>
      <c r="AB30" s="25"/>
      <c r="AC30" s="25"/>
      <c r="AD30" s="25"/>
      <c r="AE30" s="25"/>
      <c r="AF30" s="96" t="s">
        <v>136</v>
      </c>
      <c r="AG30" s="97"/>
      <c r="AH30" s="97"/>
      <c r="AI30" s="97"/>
      <c r="AJ30" s="97"/>
      <c r="AK30" s="97"/>
      <c r="AL30" s="25"/>
      <c r="AM30" s="8"/>
      <c r="AS30" s="13" t="s">
        <v>57</v>
      </c>
      <c r="AT30" s="13"/>
      <c r="AU30" s="13"/>
      <c r="AV30" s="13"/>
    </row>
    <row r="31" spans="1:48" x14ac:dyDescent="0.2">
      <c r="A31" s="15"/>
      <c r="B31" s="15"/>
      <c r="C31" s="15"/>
      <c r="D31" s="15"/>
      <c r="E31" s="15"/>
      <c r="F31" s="92" t="s">
        <v>58</v>
      </c>
      <c r="G31" s="92"/>
      <c r="H31" s="92"/>
      <c r="I31" s="92"/>
      <c r="J31" s="25"/>
      <c r="K31" s="25"/>
      <c r="L31" s="25"/>
      <c r="M31" s="83" t="s">
        <v>135</v>
      </c>
      <c r="N31" s="83"/>
      <c r="O31" s="83"/>
      <c r="P31" s="83"/>
      <c r="Q31" s="83"/>
      <c r="R31" s="83"/>
      <c r="S31" s="83"/>
      <c r="T31" s="25"/>
      <c r="U31" s="25"/>
      <c r="V31" s="25"/>
      <c r="W31" s="25"/>
      <c r="X31" s="25"/>
      <c r="Y31" s="25"/>
      <c r="Z31" s="29"/>
      <c r="AA31" s="29"/>
      <c r="AB31" s="29"/>
      <c r="AC31" s="29"/>
      <c r="AD31" s="29"/>
      <c r="AE31" s="25"/>
      <c r="AF31" s="25"/>
      <c r="AG31" s="25"/>
      <c r="AH31" s="25"/>
      <c r="AI31" s="83" t="s">
        <v>59</v>
      </c>
      <c r="AJ31" s="83"/>
      <c r="AK31" s="25"/>
      <c r="AL31" s="25"/>
      <c r="AM31" s="14"/>
      <c r="AS31" s="13" t="s">
        <v>60</v>
      </c>
      <c r="AT31" s="13"/>
      <c r="AU31" s="13"/>
      <c r="AV31" s="13"/>
    </row>
    <row r="32" spans="1:48" x14ac:dyDescent="0.2">
      <c r="A32" s="15"/>
      <c r="B32" s="15"/>
      <c r="C32" s="15"/>
      <c r="D32" s="15"/>
      <c r="E32" s="15"/>
      <c r="F32" s="92" t="s">
        <v>61</v>
      </c>
      <c r="G32" s="92"/>
      <c r="H32" s="92"/>
      <c r="I32" s="92"/>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14"/>
      <c r="AS32" s="13" t="s">
        <v>62</v>
      </c>
      <c r="AT32" s="13"/>
      <c r="AU32" s="13"/>
      <c r="AV32" s="13"/>
    </row>
    <row r="33" spans="1:48" x14ac:dyDescent="0.2">
      <c r="A33" s="15"/>
      <c r="B33" s="15"/>
      <c r="C33" s="15"/>
      <c r="D33" s="15"/>
      <c r="E33" s="15"/>
      <c r="F33" s="100" t="s">
        <v>63</v>
      </c>
      <c r="G33" s="100"/>
      <c r="H33" s="100"/>
      <c r="I33" s="100"/>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14"/>
      <c r="AS33" s="13" t="s">
        <v>64</v>
      </c>
      <c r="AT33" s="13"/>
      <c r="AU33" s="13"/>
      <c r="AV33" s="13"/>
    </row>
    <row r="34" spans="1:48" x14ac:dyDescent="0.2">
      <c r="AS34" s="13" t="s">
        <v>65</v>
      </c>
      <c r="AT34" s="13"/>
      <c r="AU34" s="13"/>
      <c r="AV34" s="13"/>
    </row>
    <row r="35" spans="1:48" x14ac:dyDescent="0.2">
      <c r="A35" s="16"/>
      <c r="AS35" s="13" t="s">
        <v>66</v>
      </c>
      <c r="AT35" s="13"/>
      <c r="AU35" s="13"/>
      <c r="AV35" s="13"/>
    </row>
    <row r="36" spans="1:48" x14ac:dyDescent="0.2">
      <c r="AS36" s="13" t="s">
        <v>67</v>
      </c>
      <c r="AT36" s="13"/>
      <c r="AU36" s="13"/>
      <c r="AV36" s="13"/>
    </row>
    <row r="37" spans="1:48" x14ac:dyDescent="0.2">
      <c r="B37" s="17"/>
      <c r="C37" s="17"/>
      <c r="D37" s="17"/>
      <c r="E37" s="17"/>
      <c r="F37" s="17"/>
      <c r="G37" s="17"/>
      <c r="H37" s="17"/>
      <c r="I37" s="17"/>
      <c r="J37" s="17"/>
      <c r="K37" s="17"/>
      <c r="L37" s="17"/>
      <c r="M37" s="17"/>
      <c r="N37" s="17"/>
      <c r="O37" s="18"/>
      <c r="AS37" s="13" t="s">
        <v>68</v>
      </c>
      <c r="AT37" s="13"/>
      <c r="AU37" s="13"/>
      <c r="AV37" s="13"/>
    </row>
    <row r="38" spans="1:48" x14ac:dyDescent="0.2">
      <c r="AS38" s="13" t="s">
        <v>69</v>
      </c>
      <c r="AT38" s="13"/>
      <c r="AU38" s="13"/>
      <c r="AV38" s="13"/>
    </row>
    <row r="39" spans="1:48" x14ac:dyDescent="0.2">
      <c r="AS39" s="13" t="s">
        <v>70</v>
      </c>
      <c r="AT39" s="13"/>
      <c r="AU39" s="13"/>
      <c r="AV39" s="13"/>
    </row>
    <row r="40" spans="1:48" x14ac:dyDescent="0.2">
      <c r="AS40" s="13" t="s">
        <v>71</v>
      </c>
      <c r="AT40" s="13"/>
      <c r="AU40" s="13"/>
      <c r="AV40" s="13"/>
    </row>
    <row r="41" spans="1:48" x14ac:dyDescent="0.2">
      <c r="AS41" s="13" t="s">
        <v>72</v>
      </c>
      <c r="AT41" s="13"/>
      <c r="AU41" s="13"/>
      <c r="AV41" s="13"/>
    </row>
    <row r="42" spans="1:48" x14ac:dyDescent="0.2">
      <c r="AS42" s="13" t="s">
        <v>73</v>
      </c>
      <c r="AT42" s="13"/>
      <c r="AU42" s="13"/>
      <c r="AV42" s="13"/>
    </row>
    <row r="43" spans="1:48" x14ac:dyDescent="0.2">
      <c r="AS43" s="13" t="s">
        <v>74</v>
      </c>
      <c r="AT43" s="13"/>
      <c r="AU43" s="13"/>
      <c r="AV43" s="13"/>
    </row>
    <row r="44" spans="1:48" x14ac:dyDescent="0.2">
      <c r="AS44" s="13" t="s">
        <v>75</v>
      </c>
      <c r="AT44" s="13"/>
      <c r="AU44" s="13"/>
      <c r="AV44" s="13"/>
    </row>
    <row r="45" spans="1:48" x14ac:dyDescent="0.2">
      <c r="AS45" s="13" t="s">
        <v>76</v>
      </c>
      <c r="AT45" s="13"/>
      <c r="AU45" s="13"/>
      <c r="AV45" s="13"/>
    </row>
    <row r="46" spans="1:48" x14ac:dyDescent="0.2">
      <c r="AS46" s="13" t="s">
        <v>77</v>
      </c>
      <c r="AT46" s="13"/>
      <c r="AU46" s="13"/>
      <c r="AV46" s="13"/>
    </row>
    <row r="47" spans="1:48" x14ac:dyDescent="0.2">
      <c r="AS47" s="13" t="s">
        <v>78</v>
      </c>
      <c r="AT47" s="13"/>
      <c r="AU47" s="13"/>
      <c r="AV47" s="13"/>
    </row>
    <row r="48" spans="1:48" x14ac:dyDescent="0.2">
      <c r="AS48" s="13" t="s">
        <v>79</v>
      </c>
      <c r="AT48" s="13"/>
      <c r="AU48" s="13"/>
      <c r="AV48" s="13"/>
    </row>
    <row r="49" spans="45:48" x14ac:dyDescent="0.2">
      <c r="AS49" s="13" t="s">
        <v>80</v>
      </c>
      <c r="AT49" s="13"/>
      <c r="AU49" s="13"/>
      <c r="AV49" s="13"/>
    </row>
    <row r="50" spans="45:48" x14ac:dyDescent="0.2">
      <c r="AS50" s="13" t="s">
        <v>81</v>
      </c>
      <c r="AT50" s="13"/>
      <c r="AU50" s="13"/>
      <c r="AV50" s="13"/>
    </row>
    <row r="51" spans="45:48" x14ac:dyDescent="0.2">
      <c r="AS51" s="13" t="s">
        <v>82</v>
      </c>
      <c r="AT51" s="13"/>
      <c r="AU51" s="13"/>
      <c r="AV51" s="13"/>
    </row>
    <row r="52" spans="45:48" x14ac:dyDescent="0.2">
      <c r="AS52" s="13" t="s">
        <v>83</v>
      </c>
      <c r="AT52" s="13"/>
      <c r="AU52" s="13"/>
      <c r="AV52" s="13"/>
    </row>
    <row r="53" spans="45:48" x14ac:dyDescent="0.2">
      <c r="AS53" s="13" t="s">
        <v>84</v>
      </c>
      <c r="AT53" s="13"/>
      <c r="AU53" s="13"/>
      <c r="AV53" s="13"/>
    </row>
    <row r="54" spans="45:48" x14ac:dyDescent="0.2">
      <c r="AS54" s="13" t="s">
        <v>85</v>
      </c>
      <c r="AT54" s="13"/>
      <c r="AU54" s="13"/>
      <c r="AV54" s="13"/>
    </row>
    <row r="55" spans="45:48" x14ac:dyDescent="0.2">
      <c r="AS55" s="13" t="s">
        <v>86</v>
      </c>
      <c r="AT55" s="13"/>
      <c r="AU55" s="13"/>
      <c r="AV55" s="13"/>
    </row>
    <row r="56" spans="45:48" x14ac:dyDescent="0.2">
      <c r="AS56" s="13" t="s">
        <v>87</v>
      </c>
      <c r="AT56" s="13"/>
      <c r="AU56" s="13"/>
      <c r="AV56" s="13"/>
    </row>
    <row r="57" spans="45:48" x14ac:dyDescent="0.2">
      <c r="AS57" s="13" t="s">
        <v>88</v>
      </c>
      <c r="AT57" s="13"/>
      <c r="AU57" s="13"/>
      <c r="AV57" s="13"/>
    </row>
    <row r="58" spans="45:48" x14ac:dyDescent="0.2">
      <c r="AS58" s="13" t="s">
        <v>89</v>
      </c>
      <c r="AT58" s="13"/>
      <c r="AU58" s="13"/>
      <c r="AV58" s="13"/>
    </row>
    <row r="59" spans="45:48" x14ac:dyDescent="0.2">
      <c r="AS59" s="13" t="s">
        <v>90</v>
      </c>
      <c r="AT59" s="13"/>
      <c r="AU59" s="13"/>
      <c r="AV59" s="13"/>
    </row>
    <row r="60" spans="45:48" x14ac:dyDescent="0.2">
      <c r="AS60" s="13" t="s">
        <v>91</v>
      </c>
      <c r="AT60" s="13"/>
      <c r="AU60" s="13"/>
      <c r="AV60" s="13"/>
    </row>
    <row r="61" spans="45:48" x14ac:dyDescent="0.2">
      <c r="AS61" s="13" t="s">
        <v>92</v>
      </c>
      <c r="AT61" s="13"/>
      <c r="AU61" s="13"/>
      <c r="AV61" s="13"/>
    </row>
    <row r="62" spans="45:48" x14ac:dyDescent="0.2">
      <c r="AS62" s="13" t="s">
        <v>93</v>
      </c>
      <c r="AT62" s="13"/>
      <c r="AU62" s="13"/>
      <c r="AV62" s="13"/>
    </row>
    <row r="63" spans="45:48" x14ac:dyDescent="0.2">
      <c r="AS63" s="13" t="s">
        <v>94</v>
      </c>
      <c r="AT63" s="13"/>
      <c r="AU63" s="13"/>
      <c r="AV63" s="13"/>
    </row>
    <row r="64" spans="45:48" x14ac:dyDescent="0.2">
      <c r="AS64" s="13" t="s">
        <v>95</v>
      </c>
      <c r="AT64" s="13"/>
      <c r="AU64" s="13"/>
      <c r="AV64" s="13"/>
    </row>
    <row r="65" spans="45:48" x14ac:dyDescent="0.2">
      <c r="AS65" s="13" t="s">
        <v>96</v>
      </c>
      <c r="AT65" s="44"/>
      <c r="AU65" s="44"/>
      <c r="AV65" s="44"/>
    </row>
    <row r="66" spans="45:48" x14ac:dyDescent="0.2">
      <c r="AS66" s="13"/>
      <c r="AT66" s="13"/>
      <c r="AU66" s="13"/>
      <c r="AV66" s="13"/>
    </row>
  </sheetData>
  <sheetProtection password="AF6C" sheet="1" objects="1" scenarios="1" selectLockedCells="1"/>
  <mergeCells count="32">
    <mergeCell ref="F32:I32"/>
    <mergeCell ref="F33:I33"/>
    <mergeCell ref="AD28:AH28"/>
    <mergeCell ref="O29:R29"/>
    <mergeCell ref="M31:S31"/>
    <mergeCell ref="AL4:AL5"/>
    <mergeCell ref="AK4:AK5"/>
    <mergeCell ref="AJ4:AJ5"/>
    <mergeCell ref="AI29:AJ29"/>
    <mergeCell ref="F30:I30"/>
    <mergeCell ref="AF30:AK30"/>
    <mergeCell ref="L30:T30"/>
    <mergeCell ref="P28:S28"/>
    <mergeCell ref="G28:J28"/>
    <mergeCell ref="AI31:AJ31"/>
    <mergeCell ref="AO7:AP7"/>
    <mergeCell ref="AO11:AQ11"/>
    <mergeCell ref="AO12:AQ12"/>
    <mergeCell ref="A27:AI27"/>
    <mergeCell ref="A28:F28"/>
    <mergeCell ref="K28:O28"/>
    <mergeCell ref="T28:AA28"/>
    <mergeCell ref="F31:I31"/>
    <mergeCell ref="A1:AI2"/>
    <mergeCell ref="AJ2:AK2"/>
    <mergeCell ref="A3:M3"/>
    <mergeCell ref="AJ3:AK3"/>
    <mergeCell ref="A4:A5"/>
    <mergeCell ref="B4:D4"/>
    <mergeCell ref="N3:Q3"/>
    <mergeCell ref="R3:AI3"/>
    <mergeCell ref="E4:AI4"/>
  </mergeCells>
  <conditionalFormatting sqref="AN5">
    <cfRule type="cellIs" dxfId="1" priority="3" stopIfTrue="1" operator="equal">
      <formula>İ</formula>
    </cfRule>
    <cfRule type="cellIs" dxfId="0" priority="4" stopIfTrue="1" operator="equal">
      <formula>T</formula>
    </cfRule>
  </conditionalFormatting>
  <dataValidations count="5">
    <dataValidation type="list" allowBlank="1" showInputMessage="1" showErrorMessage="1" sqref="AP9">
      <formula1>$AO$12:$AO$12</formula1>
    </dataValidation>
    <dataValidation type="list" allowBlank="1" showInputMessage="1" showErrorMessage="1" sqref="C6:C26">
      <formula1>$AO$6:$AO$9</formula1>
    </dataValidation>
    <dataValidation type="list" allowBlank="1" showInputMessage="1" showErrorMessage="1" sqref="AL3">
      <formula1>$AN$18</formula1>
    </dataValidation>
    <dataValidation type="list" allowBlank="1" showInputMessage="1" showErrorMessage="1" sqref="AN7:AN17 AL2">
      <formula1>$AN$6:$AN$17</formula1>
    </dataValidation>
    <dataValidation type="list" allowBlank="1" showInputMessage="1" showErrorMessage="1" sqref="R3">
      <formula1>$AS$26:$AS$65</formula1>
    </dataValidation>
  </dataValidations>
  <printOptions horizontalCentered="1"/>
  <pageMargins left="0.70866141732283472" right="0.70866141732283472" top="0.74803149606299213" bottom="0.74803149606299213" header="0.31496062992125984" footer="0.31496062992125984"/>
  <pageSetup paperSize="9" scale="8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3"/>
    <pageSetUpPr fitToPage="1"/>
  </sheetPr>
  <dimension ref="A1:AU91"/>
  <sheetViews>
    <sheetView zoomScale="75" zoomScaleNormal="75" workbookViewId="0">
      <selection activeCell="C5" sqref="C5:C9"/>
    </sheetView>
  </sheetViews>
  <sheetFormatPr defaultColWidth="9.140625" defaultRowHeight="15" x14ac:dyDescent="0.25"/>
  <cols>
    <col min="1" max="1" width="5.7109375" style="20" customWidth="1"/>
    <col min="2" max="2" width="22" style="20" customWidth="1"/>
    <col min="3" max="3" width="18.42578125" style="20" customWidth="1"/>
    <col min="4" max="4" width="11.28515625" style="20" customWidth="1"/>
    <col min="5" max="35" width="7.42578125" style="24" customWidth="1"/>
    <col min="36" max="44" width="9.140625" style="20" hidden="1" customWidth="1"/>
    <col min="45" max="47" width="0" style="20" hidden="1" customWidth="1"/>
    <col min="48" max="48" width="9.85546875" style="20" bestFit="1" customWidth="1"/>
    <col min="49" max="16384" width="9.140625" style="20"/>
  </cols>
  <sheetData>
    <row r="1" spans="1:47" ht="31.5" customHeight="1" thickBot="1" x14ac:dyDescent="0.3">
      <c r="A1" s="121" t="str">
        <f>'2022  TEMMUZ GÜNCEL EK DERS P'!A1:AI2</f>
        <v xml:space="preserve">YÜKSEKÖĞRETİM EK DERS ÜCRET ÇİZELGESİ </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31"/>
      <c r="AH1" s="31"/>
      <c r="AI1" s="31"/>
      <c r="AJ1" s="31"/>
      <c r="AK1" s="31"/>
    </row>
    <row r="2" spans="1:47" ht="31.5" customHeight="1" thickBot="1" x14ac:dyDescent="0.3">
      <c r="A2" s="121"/>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17" t="s">
        <v>19</v>
      </c>
      <c r="AH2" s="118"/>
      <c r="AI2" s="39" t="str">
        <f>'2022  TEMMUZ GÜNCEL EK DERS P'!AL2</f>
        <v>08</v>
      </c>
      <c r="AJ2" s="31"/>
      <c r="AK2" s="31"/>
    </row>
    <row r="3" spans="1:47" ht="24" customHeight="1" thickBot="1" x14ac:dyDescent="0.3">
      <c r="A3" s="122" t="str">
        <f>'2022  TEMMUZ GÜNCEL EK DERS P'!A3:M3</f>
        <v xml:space="preserve">Fakülte veya Yüksek Okul Adı : Selçuk Üniversitesi Tıp Fakültesi Dekanlığı </v>
      </c>
      <c r="B3" s="122"/>
      <c r="C3" s="122"/>
      <c r="D3" s="122"/>
      <c r="E3" s="122"/>
      <c r="F3" s="122"/>
      <c r="G3" s="122"/>
      <c r="H3" s="122"/>
      <c r="I3" s="122"/>
      <c r="J3" s="122"/>
      <c r="K3" s="122"/>
      <c r="L3" s="122"/>
      <c r="M3" s="122"/>
      <c r="N3" s="123" t="str">
        <f>'2022  TEMMUZ GÜNCEL EK DERS P'!N3:Q3</f>
        <v>Anabilim Dalı</v>
      </c>
      <c r="O3" s="123"/>
      <c r="P3" s="123"/>
      <c r="Q3" s="123"/>
      <c r="R3" s="124" t="s">
        <v>141</v>
      </c>
      <c r="S3" s="124"/>
      <c r="T3" s="124"/>
      <c r="U3" s="124"/>
      <c r="V3" s="124"/>
      <c r="W3" s="124"/>
      <c r="X3" s="124"/>
      <c r="Y3" s="124"/>
      <c r="Z3" s="124"/>
      <c r="AA3" s="124"/>
      <c r="AB3" s="124"/>
      <c r="AC3" s="124"/>
      <c r="AD3" s="124"/>
      <c r="AE3" s="124"/>
      <c r="AF3" s="124"/>
      <c r="AG3" s="119" t="s">
        <v>23</v>
      </c>
      <c r="AH3" s="120"/>
      <c r="AI3" s="40">
        <f>'2022  TEMMUZ GÜNCEL EK DERS P'!AL3</f>
        <v>2022</v>
      </c>
      <c r="AJ3" s="32"/>
      <c r="AK3" s="33"/>
    </row>
    <row r="4" spans="1:47" s="22" customFormat="1" ht="47.25" customHeight="1" x14ac:dyDescent="0.2">
      <c r="A4" s="37" t="s">
        <v>24</v>
      </c>
      <c r="B4" s="38" t="s">
        <v>30</v>
      </c>
      <c r="C4" s="38" t="s">
        <v>97</v>
      </c>
      <c r="D4" s="38" t="s">
        <v>98</v>
      </c>
      <c r="E4" s="38" t="s">
        <v>99</v>
      </c>
      <c r="F4" s="38" t="s">
        <v>100</v>
      </c>
      <c r="G4" s="38" t="s">
        <v>101</v>
      </c>
      <c r="H4" s="38" t="s">
        <v>102</v>
      </c>
      <c r="I4" s="38" t="s">
        <v>103</v>
      </c>
      <c r="J4" s="38" t="s">
        <v>104</v>
      </c>
      <c r="K4" s="38" t="s">
        <v>105</v>
      </c>
      <c r="L4" s="38" t="s">
        <v>106</v>
      </c>
      <c r="M4" s="38" t="s">
        <v>107</v>
      </c>
      <c r="N4" s="38" t="s">
        <v>108</v>
      </c>
      <c r="O4" s="38" t="s">
        <v>109</v>
      </c>
      <c r="P4" s="38" t="s">
        <v>110</v>
      </c>
      <c r="Q4" s="38" t="s">
        <v>111</v>
      </c>
      <c r="R4" s="38" t="s">
        <v>112</v>
      </c>
      <c r="S4" s="38" t="s">
        <v>113</v>
      </c>
      <c r="T4" s="38" t="s">
        <v>114</v>
      </c>
      <c r="U4" s="38" t="s">
        <v>115</v>
      </c>
      <c r="V4" s="38" t="s">
        <v>116</v>
      </c>
      <c r="W4" s="38" t="s">
        <v>117</v>
      </c>
      <c r="X4" s="38" t="s">
        <v>118</v>
      </c>
      <c r="Y4" s="38" t="s">
        <v>119</v>
      </c>
      <c r="Z4" s="38" t="s">
        <v>120</v>
      </c>
      <c r="AA4" s="38" t="s">
        <v>121</v>
      </c>
      <c r="AB4" s="38" t="s">
        <v>122</v>
      </c>
      <c r="AC4" s="38" t="s">
        <v>123</v>
      </c>
      <c r="AD4" s="38" t="s">
        <v>124</v>
      </c>
      <c r="AE4" s="38" t="s">
        <v>125</v>
      </c>
      <c r="AF4" s="38" t="s">
        <v>126</v>
      </c>
      <c r="AG4" s="34" t="s">
        <v>127</v>
      </c>
      <c r="AH4" s="34" t="s">
        <v>128</v>
      </c>
      <c r="AI4" s="34" t="s">
        <v>138</v>
      </c>
    </row>
    <row r="5" spans="1:47" ht="24" customHeight="1" x14ac:dyDescent="0.25">
      <c r="A5" s="41">
        <f>IF('2022  TEMMUZ GÜNCEL EK DERS P'!A6&gt;0,'2022  TEMMUZ GÜNCEL EK DERS P'!A6," ")</f>
        <v>1</v>
      </c>
      <c r="B5" s="42" t="str">
        <f>IF('2022  TEMMUZ GÜNCEL EK DERS P'!B6&gt;0,'2022  TEMMUZ GÜNCEL EK DERS P'!B6," ")</f>
        <v xml:space="preserve"> </v>
      </c>
      <c r="C5" s="35"/>
      <c r="D5" s="35"/>
      <c r="E5" s="36" t="str">
        <f>IF('2022  TEMMUZ GÜNCEL EK DERS P'!E6=0,"",'2022  TEMMUZ GÜNCEL EK DERS P'!E6)</f>
        <v/>
      </c>
      <c r="F5" s="36" t="str">
        <f>IF('2022  TEMMUZ GÜNCEL EK DERS P'!F6=0,"",'2022  TEMMUZ GÜNCEL EK DERS P'!F6)</f>
        <v/>
      </c>
      <c r="G5" s="36" t="str">
        <f>IF('2022  TEMMUZ GÜNCEL EK DERS P'!G6=0,"",'2022  TEMMUZ GÜNCEL EK DERS P'!G6)</f>
        <v/>
      </c>
      <c r="H5" s="36" t="str">
        <f>IF('2022  TEMMUZ GÜNCEL EK DERS P'!H6=0,"",'2022  TEMMUZ GÜNCEL EK DERS P'!H6)</f>
        <v/>
      </c>
      <c r="I5" s="36" t="str">
        <f>IF('2022  TEMMUZ GÜNCEL EK DERS P'!I6=0,"",'2022  TEMMUZ GÜNCEL EK DERS P'!I6)</f>
        <v/>
      </c>
      <c r="J5" s="36" t="str">
        <f>IF('2022  TEMMUZ GÜNCEL EK DERS P'!J6=0,"",'2022  TEMMUZ GÜNCEL EK DERS P'!J6)</f>
        <v/>
      </c>
      <c r="K5" s="36" t="str">
        <f>IF('2022  TEMMUZ GÜNCEL EK DERS P'!K6=0,"",'2022  TEMMUZ GÜNCEL EK DERS P'!K6)</f>
        <v/>
      </c>
      <c r="L5" s="36" t="str">
        <f>IF('2022  TEMMUZ GÜNCEL EK DERS P'!L6=0,"",'2022  TEMMUZ GÜNCEL EK DERS P'!L6)</f>
        <v/>
      </c>
      <c r="M5" s="36" t="str">
        <f>IF('2022  TEMMUZ GÜNCEL EK DERS P'!M6=0,"",'2022  TEMMUZ GÜNCEL EK DERS P'!M6)</f>
        <v/>
      </c>
      <c r="N5" s="36" t="str">
        <f>IF('2022  TEMMUZ GÜNCEL EK DERS P'!N6=0,"",'2022  TEMMUZ GÜNCEL EK DERS P'!N6)</f>
        <v/>
      </c>
      <c r="O5" s="36" t="str">
        <f>IF('2022  TEMMUZ GÜNCEL EK DERS P'!O6=0,"",'2022  TEMMUZ GÜNCEL EK DERS P'!O6)</f>
        <v/>
      </c>
      <c r="P5" s="36" t="str">
        <f>IF('2022  TEMMUZ GÜNCEL EK DERS P'!P6=0,"",'2022  TEMMUZ GÜNCEL EK DERS P'!P6)</f>
        <v/>
      </c>
      <c r="Q5" s="36" t="str">
        <f>IF('2022  TEMMUZ GÜNCEL EK DERS P'!Q6=0,"",'2022  TEMMUZ GÜNCEL EK DERS P'!Q6)</f>
        <v/>
      </c>
      <c r="R5" s="36" t="str">
        <f>IF('2022  TEMMUZ GÜNCEL EK DERS P'!R6=0,"",'2022  TEMMUZ GÜNCEL EK DERS P'!R6)</f>
        <v/>
      </c>
      <c r="S5" s="36" t="str">
        <f>IF('2022  TEMMUZ GÜNCEL EK DERS P'!S6=0,"",'2022  TEMMUZ GÜNCEL EK DERS P'!S6)</f>
        <v/>
      </c>
      <c r="T5" s="36" t="str">
        <f>IF('2022  TEMMUZ GÜNCEL EK DERS P'!T6=0,"",'2022  TEMMUZ GÜNCEL EK DERS P'!T6)</f>
        <v/>
      </c>
      <c r="U5" s="36" t="str">
        <f>IF('2022  TEMMUZ GÜNCEL EK DERS P'!U6=0,"",'2022  TEMMUZ GÜNCEL EK DERS P'!U6)</f>
        <v/>
      </c>
      <c r="V5" s="36" t="str">
        <f>IF('2022  TEMMUZ GÜNCEL EK DERS P'!V6=0,"",'2022  TEMMUZ GÜNCEL EK DERS P'!V6)</f>
        <v/>
      </c>
      <c r="W5" s="36" t="str">
        <f>IF('2022  TEMMUZ GÜNCEL EK DERS P'!W6=0,"",'2022  TEMMUZ GÜNCEL EK DERS P'!W6)</f>
        <v/>
      </c>
      <c r="X5" s="36" t="str">
        <f>IF('2022  TEMMUZ GÜNCEL EK DERS P'!X6=0,"",'2022  TEMMUZ GÜNCEL EK DERS P'!X6)</f>
        <v/>
      </c>
      <c r="Y5" s="36" t="str">
        <f>IF('2022  TEMMUZ GÜNCEL EK DERS P'!Y6=0,"",'2022  TEMMUZ GÜNCEL EK DERS P'!Y6)</f>
        <v/>
      </c>
      <c r="Z5" s="36" t="str">
        <f>IF('2022  TEMMUZ GÜNCEL EK DERS P'!Z6=0,"",'2022  TEMMUZ GÜNCEL EK DERS P'!Z6)</f>
        <v/>
      </c>
      <c r="AA5" s="36" t="str">
        <f>IF('2022  TEMMUZ GÜNCEL EK DERS P'!AA6=0,"",'2022  TEMMUZ GÜNCEL EK DERS P'!AA6)</f>
        <v/>
      </c>
      <c r="AB5" s="36" t="str">
        <f>IF('2022  TEMMUZ GÜNCEL EK DERS P'!AB6=0,"",'2022  TEMMUZ GÜNCEL EK DERS P'!AB6)</f>
        <v/>
      </c>
      <c r="AC5" s="36" t="str">
        <f>IF('2022  TEMMUZ GÜNCEL EK DERS P'!AC6=0,"",'2022  TEMMUZ GÜNCEL EK DERS P'!AC6)</f>
        <v/>
      </c>
      <c r="AD5" s="36" t="str">
        <f>IF('2022  TEMMUZ GÜNCEL EK DERS P'!AD6=0,"",'2022  TEMMUZ GÜNCEL EK DERS P'!AD6)</f>
        <v/>
      </c>
      <c r="AE5" s="36" t="str">
        <f>IF('2022  TEMMUZ GÜNCEL EK DERS P'!AE6=0,"",'2022  TEMMUZ GÜNCEL EK DERS P'!AE6)</f>
        <v/>
      </c>
      <c r="AF5" s="36" t="str">
        <f>IF('2022  TEMMUZ GÜNCEL EK DERS P'!AF6=0,"",'2022  TEMMUZ GÜNCEL EK DERS P'!AF6)</f>
        <v/>
      </c>
      <c r="AG5" s="36" t="str">
        <f>IF('2022  TEMMUZ GÜNCEL EK DERS P'!AG6=0,"",'2022  TEMMUZ GÜNCEL EK DERS P'!AG6)</f>
        <v/>
      </c>
      <c r="AH5" s="36" t="str">
        <f>IF('2022  TEMMUZ GÜNCEL EK DERS P'!AH6=0,"",'2022  TEMMUZ GÜNCEL EK DERS P'!AH6)</f>
        <v/>
      </c>
      <c r="AI5" s="36" t="str">
        <f>IF('2022  TEMMUZ GÜNCEL EK DERS P'!AI6=0,"",'2022  TEMMUZ GÜNCEL EK DERS P'!AI6)</f>
        <v/>
      </c>
      <c r="AJ5" s="36" t="str">
        <f>IF('2022  TEMMUZ GÜNCEL EK DERS P'!AJ6=0,"",'2022  TEMMUZ GÜNCEL EK DERS P'!AJ6)</f>
        <v/>
      </c>
      <c r="AK5" s="36" t="str">
        <f>IF('2022  TEMMUZ GÜNCEL EK DERS P'!AK6=0,"",'2022  TEMMUZ GÜNCEL EK DERS P'!AK6)</f>
        <v/>
      </c>
      <c r="AL5" s="36" t="str">
        <f>IF('2022  TEMMUZ GÜNCEL EK DERS P'!AL6=0,"",'2022  TEMMUZ GÜNCEL EK DERS P'!AL6)</f>
        <v/>
      </c>
      <c r="AM5" s="36" t="str">
        <f>IF('2022  TEMMUZ GÜNCEL EK DERS P'!AM6=0,"",'2022  TEMMUZ GÜNCEL EK DERS P'!AM6)</f>
        <v/>
      </c>
      <c r="AN5" s="36" t="str">
        <f>IF('2022  TEMMUZ GÜNCEL EK DERS P'!AN6=0,"",'2022  TEMMUZ GÜNCEL EK DERS P'!AN6)</f>
        <v>01</v>
      </c>
      <c r="AO5" s="36" t="str">
        <f>IF('2022  TEMMUZ GÜNCEL EK DERS P'!AO6=0,"",'2022  TEMMUZ GÜNCEL EK DERS P'!AO6)</f>
        <v>PROF.DR.</v>
      </c>
      <c r="AP5" s="36" t="str">
        <f>IF('2022  TEMMUZ GÜNCEL EK DERS P'!AP6=0,"",'2022  TEMMUZ GÜNCEL EK DERS P'!AP6)</f>
        <v/>
      </c>
      <c r="AQ5" s="36" t="str">
        <f>IF('2022  TEMMUZ GÜNCEL EK DERS P'!AQ6=0,"",'2022  TEMMUZ GÜNCEL EK DERS P'!AQ6)</f>
        <v/>
      </c>
      <c r="AR5" s="36" t="str">
        <f>IF('2022  TEMMUZ GÜNCEL EK DERS P'!AR6=0,"",'2022  TEMMUZ GÜNCEL EK DERS P'!AR6)</f>
        <v/>
      </c>
      <c r="AS5" s="36" t="str">
        <f>IF('2022  TEMMUZ GÜNCEL EK DERS P'!AS6=0,"",'2022  TEMMUZ GÜNCEL EK DERS P'!AS6)</f>
        <v/>
      </c>
      <c r="AT5" s="36" t="str">
        <f>IF('2022  TEMMUZ GÜNCEL EK DERS P'!AT6=0,"",'2022  TEMMUZ GÜNCEL EK DERS P'!AT6)</f>
        <v/>
      </c>
      <c r="AU5" s="36" t="str">
        <f>IF('2022  TEMMUZ GÜNCEL EK DERS P'!AU6=0,"",'2022  TEMMUZ GÜNCEL EK DERS P'!AU6)</f>
        <v/>
      </c>
    </row>
    <row r="6" spans="1:47" ht="24" customHeight="1" x14ac:dyDescent="0.25">
      <c r="A6" s="41">
        <f>IF('2022  TEMMUZ GÜNCEL EK DERS P'!A7&gt;0,'2022  TEMMUZ GÜNCEL EK DERS P'!A7," ")</f>
        <v>2</v>
      </c>
      <c r="B6" s="42" t="str">
        <f>IF('2022  TEMMUZ GÜNCEL EK DERS P'!B7&gt;0,'2022  TEMMUZ GÜNCEL EK DERS P'!B7," ")</f>
        <v xml:space="preserve"> </v>
      </c>
      <c r="C6" s="35"/>
      <c r="D6" s="35"/>
      <c r="E6" s="36" t="str">
        <f>IF('2022  TEMMUZ GÜNCEL EK DERS P'!E7=0,"",'2022  TEMMUZ GÜNCEL EK DERS P'!E7)</f>
        <v/>
      </c>
      <c r="F6" s="36" t="str">
        <f>IF('2022  TEMMUZ GÜNCEL EK DERS P'!F7=0,"",'2022  TEMMUZ GÜNCEL EK DERS P'!F7)</f>
        <v/>
      </c>
      <c r="G6" s="36" t="str">
        <f>IF('2022  TEMMUZ GÜNCEL EK DERS P'!G7=0,"",'2022  TEMMUZ GÜNCEL EK DERS P'!G7)</f>
        <v/>
      </c>
      <c r="H6" s="36" t="str">
        <f>IF('2022  TEMMUZ GÜNCEL EK DERS P'!H7=0,"",'2022  TEMMUZ GÜNCEL EK DERS P'!H7)</f>
        <v/>
      </c>
      <c r="I6" s="36" t="str">
        <f>IF('2022  TEMMUZ GÜNCEL EK DERS P'!I7=0,"",'2022  TEMMUZ GÜNCEL EK DERS P'!I7)</f>
        <v/>
      </c>
      <c r="J6" s="36" t="str">
        <f>IF('2022  TEMMUZ GÜNCEL EK DERS P'!J7=0,"",'2022  TEMMUZ GÜNCEL EK DERS P'!J7)</f>
        <v/>
      </c>
      <c r="K6" s="36" t="str">
        <f>IF('2022  TEMMUZ GÜNCEL EK DERS P'!K7=0,"",'2022  TEMMUZ GÜNCEL EK DERS P'!K7)</f>
        <v/>
      </c>
      <c r="L6" s="36" t="str">
        <f>IF('2022  TEMMUZ GÜNCEL EK DERS P'!L7=0,"",'2022  TEMMUZ GÜNCEL EK DERS P'!L7)</f>
        <v/>
      </c>
      <c r="M6" s="36" t="str">
        <f>IF('2022  TEMMUZ GÜNCEL EK DERS P'!M7=0,"",'2022  TEMMUZ GÜNCEL EK DERS P'!M7)</f>
        <v/>
      </c>
      <c r="N6" s="36" t="str">
        <f>IF('2022  TEMMUZ GÜNCEL EK DERS P'!N7=0,"",'2022  TEMMUZ GÜNCEL EK DERS P'!N7)</f>
        <v/>
      </c>
      <c r="O6" s="36" t="str">
        <f>IF('2022  TEMMUZ GÜNCEL EK DERS P'!O7=0,"",'2022  TEMMUZ GÜNCEL EK DERS P'!O7)</f>
        <v/>
      </c>
      <c r="P6" s="36" t="str">
        <f>IF('2022  TEMMUZ GÜNCEL EK DERS P'!P7=0,"",'2022  TEMMUZ GÜNCEL EK DERS P'!P7)</f>
        <v/>
      </c>
      <c r="Q6" s="36" t="str">
        <f>IF('2022  TEMMUZ GÜNCEL EK DERS P'!Q7=0,"",'2022  TEMMUZ GÜNCEL EK DERS P'!Q7)</f>
        <v/>
      </c>
      <c r="R6" s="36" t="str">
        <f>IF('2022  TEMMUZ GÜNCEL EK DERS P'!R7=0,"",'2022  TEMMUZ GÜNCEL EK DERS P'!R7)</f>
        <v/>
      </c>
      <c r="S6" s="36" t="str">
        <f>IF('2022  TEMMUZ GÜNCEL EK DERS P'!S7=0,"",'2022  TEMMUZ GÜNCEL EK DERS P'!S7)</f>
        <v/>
      </c>
      <c r="T6" s="36" t="str">
        <f>IF('2022  TEMMUZ GÜNCEL EK DERS P'!T7=0,"",'2022  TEMMUZ GÜNCEL EK DERS P'!T7)</f>
        <v/>
      </c>
      <c r="U6" s="36" t="str">
        <f>IF('2022  TEMMUZ GÜNCEL EK DERS P'!U7=0,"",'2022  TEMMUZ GÜNCEL EK DERS P'!U7)</f>
        <v/>
      </c>
      <c r="V6" s="36" t="str">
        <f>IF('2022  TEMMUZ GÜNCEL EK DERS P'!V7=0,"",'2022  TEMMUZ GÜNCEL EK DERS P'!V7)</f>
        <v/>
      </c>
      <c r="W6" s="36" t="str">
        <f>IF('2022  TEMMUZ GÜNCEL EK DERS P'!W7=0,"",'2022  TEMMUZ GÜNCEL EK DERS P'!W7)</f>
        <v/>
      </c>
      <c r="X6" s="36" t="str">
        <f>IF('2022  TEMMUZ GÜNCEL EK DERS P'!X7=0,"",'2022  TEMMUZ GÜNCEL EK DERS P'!X7)</f>
        <v/>
      </c>
      <c r="Y6" s="36" t="str">
        <f>IF('2022  TEMMUZ GÜNCEL EK DERS P'!Y7=0,"",'2022  TEMMUZ GÜNCEL EK DERS P'!Y7)</f>
        <v/>
      </c>
      <c r="Z6" s="36" t="str">
        <f>IF('2022  TEMMUZ GÜNCEL EK DERS P'!Z7=0,"",'2022  TEMMUZ GÜNCEL EK DERS P'!Z7)</f>
        <v/>
      </c>
      <c r="AA6" s="36" t="str">
        <f>IF('2022  TEMMUZ GÜNCEL EK DERS P'!AA7=0,"",'2022  TEMMUZ GÜNCEL EK DERS P'!AA7)</f>
        <v/>
      </c>
      <c r="AB6" s="36" t="str">
        <f>IF('2022  TEMMUZ GÜNCEL EK DERS P'!AB7=0,"",'2022  TEMMUZ GÜNCEL EK DERS P'!AB7)</f>
        <v/>
      </c>
      <c r="AC6" s="36" t="str">
        <f>IF('2022  TEMMUZ GÜNCEL EK DERS P'!AC7=0,"",'2022  TEMMUZ GÜNCEL EK DERS P'!AC7)</f>
        <v/>
      </c>
      <c r="AD6" s="36" t="str">
        <f>IF('2022  TEMMUZ GÜNCEL EK DERS P'!AD7=0,"",'2022  TEMMUZ GÜNCEL EK DERS P'!AD7)</f>
        <v/>
      </c>
      <c r="AE6" s="36" t="str">
        <f>IF('2022  TEMMUZ GÜNCEL EK DERS P'!AE7=0,"",'2022  TEMMUZ GÜNCEL EK DERS P'!AE7)</f>
        <v/>
      </c>
      <c r="AF6" s="36" t="str">
        <f>IF('2022  TEMMUZ GÜNCEL EK DERS P'!AF7=0,"",'2022  TEMMUZ GÜNCEL EK DERS P'!AF7)</f>
        <v/>
      </c>
      <c r="AG6" s="36" t="str">
        <f>IF('2022  TEMMUZ GÜNCEL EK DERS P'!AG7=0,"",'2022  TEMMUZ GÜNCEL EK DERS P'!AG7)</f>
        <v/>
      </c>
      <c r="AH6" s="36" t="str">
        <f>IF('2022  TEMMUZ GÜNCEL EK DERS P'!AH7=0,"",'2022  TEMMUZ GÜNCEL EK DERS P'!AH7)</f>
        <v/>
      </c>
      <c r="AI6" s="36" t="str">
        <f>IF('2022  TEMMUZ GÜNCEL EK DERS P'!AI7=0,"",'2022  TEMMUZ GÜNCEL EK DERS P'!AI7)</f>
        <v/>
      </c>
      <c r="AJ6" s="36" t="str">
        <f>IF('2022  TEMMUZ GÜNCEL EK DERS P'!AJ7=0,"",'2022  TEMMUZ GÜNCEL EK DERS P'!AJ7)</f>
        <v/>
      </c>
      <c r="AK6" s="36" t="str">
        <f>IF('2022  TEMMUZ GÜNCEL EK DERS P'!AK7=0,"",'2022  TEMMUZ GÜNCEL EK DERS P'!AK7)</f>
        <v/>
      </c>
      <c r="AL6" s="36" t="str">
        <f>IF('2022  TEMMUZ GÜNCEL EK DERS P'!AL7=0,"",'2022  TEMMUZ GÜNCEL EK DERS P'!AL7)</f>
        <v/>
      </c>
      <c r="AM6" s="36" t="str">
        <f>IF('2022  TEMMUZ GÜNCEL EK DERS P'!AM7=0,"",'2022  TEMMUZ GÜNCEL EK DERS P'!AM7)</f>
        <v/>
      </c>
      <c r="AN6" s="36" t="str">
        <f>IF('2022  TEMMUZ GÜNCEL EK DERS P'!AN7=0,"",'2022  TEMMUZ GÜNCEL EK DERS P'!AN7)</f>
        <v>02</v>
      </c>
      <c r="AO6" s="36" t="str">
        <f>IF('2022  TEMMUZ GÜNCEL EK DERS P'!AO7=0,"",'2022  TEMMUZ GÜNCEL EK DERS P'!AO7)</f>
        <v>DOÇ.DR.</v>
      </c>
      <c r="AP6" s="36" t="str">
        <f>IF('2022  TEMMUZ GÜNCEL EK DERS P'!AP7=0,"",'2022  TEMMUZ GÜNCEL EK DERS P'!AP7)</f>
        <v/>
      </c>
      <c r="AQ6" s="36" t="str">
        <f>IF('2022  TEMMUZ GÜNCEL EK DERS P'!AQ7=0,"",'2022  TEMMUZ GÜNCEL EK DERS P'!AQ7)</f>
        <v/>
      </c>
      <c r="AR6" s="36" t="str">
        <f>IF('2022  TEMMUZ GÜNCEL EK DERS P'!AR7=0,"",'2022  TEMMUZ GÜNCEL EK DERS P'!AR7)</f>
        <v/>
      </c>
      <c r="AS6" s="36" t="str">
        <f>IF('2022  TEMMUZ GÜNCEL EK DERS P'!AS7=0,"",'2022  TEMMUZ GÜNCEL EK DERS P'!AS7)</f>
        <v/>
      </c>
      <c r="AT6" s="36" t="str">
        <f>IF('2022  TEMMUZ GÜNCEL EK DERS P'!AT7=0,"",'2022  TEMMUZ GÜNCEL EK DERS P'!AT7)</f>
        <v/>
      </c>
      <c r="AU6" s="36" t="str">
        <f>IF('2022  TEMMUZ GÜNCEL EK DERS P'!AU7=0,"",'2022  TEMMUZ GÜNCEL EK DERS P'!AU7)</f>
        <v/>
      </c>
    </row>
    <row r="7" spans="1:47" ht="24" customHeight="1" x14ac:dyDescent="0.25">
      <c r="A7" s="41">
        <f>IF('2022  TEMMUZ GÜNCEL EK DERS P'!A8&gt;0,'2022  TEMMUZ GÜNCEL EK DERS P'!A8," ")</f>
        <v>3</v>
      </c>
      <c r="B7" s="42" t="str">
        <f>IF('2022  TEMMUZ GÜNCEL EK DERS P'!B8&gt;0,'2022  TEMMUZ GÜNCEL EK DERS P'!B8," ")</f>
        <v xml:space="preserve"> </v>
      </c>
      <c r="C7" s="35"/>
      <c r="D7" s="35"/>
      <c r="E7" s="36" t="str">
        <f>IF('2022  TEMMUZ GÜNCEL EK DERS P'!E8=0,"",'2022  TEMMUZ GÜNCEL EK DERS P'!E8)</f>
        <v/>
      </c>
      <c r="F7" s="36" t="str">
        <f>IF('2022  TEMMUZ GÜNCEL EK DERS P'!F8=0,"",'2022  TEMMUZ GÜNCEL EK DERS P'!F8)</f>
        <v/>
      </c>
      <c r="G7" s="36" t="str">
        <f>IF('2022  TEMMUZ GÜNCEL EK DERS P'!G8=0,"",'2022  TEMMUZ GÜNCEL EK DERS P'!G8)</f>
        <v/>
      </c>
      <c r="H7" s="36" t="str">
        <f>IF('2022  TEMMUZ GÜNCEL EK DERS P'!H8=0,"",'2022  TEMMUZ GÜNCEL EK DERS P'!H8)</f>
        <v/>
      </c>
      <c r="I7" s="36" t="str">
        <f>IF('2022  TEMMUZ GÜNCEL EK DERS P'!I8=0,"",'2022  TEMMUZ GÜNCEL EK DERS P'!I8)</f>
        <v/>
      </c>
      <c r="J7" s="36" t="str">
        <f>IF('2022  TEMMUZ GÜNCEL EK DERS P'!J8=0,"",'2022  TEMMUZ GÜNCEL EK DERS P'!J8)</f>
        <v/>
      </c>
      <c r="K7" s="36" t="str">
        <f>IF('2022  TEMMUZ GÜNCEL EK DERS P'!K8=0,"",'2022  TEMMUZ GÜNCEL EK DERS P'!K8)</f>
        <v/>
      </c>
      <c r="L7" s="36" t="str">
        <f>IF('2022  TEMMUZ GÜNCEL EK DERS P'!L8=0,"",'2022  TEMMUZ GÜNCEL EK DERS P'!L8)</f>
        <v/>
      </c>
      <c r="M7" s="36" t="str">
        <f>IF('2022  TEMMUZ GÜNCEL EK DERS P'!M8=0,"",'2022  TEMMUZ GÜNCEL EK DERS P'!M8)</f>
        <v/>
      </c>
      <c r="N7" s="36" t="str">
        <f>IF('2022  TEMMUZ GÜNCEL EK DERS P'!N8=0,"",'2022  TEMMUZ GÜNCEL EK DERS P'!N8)</f>
        <v/>
      </c>
      <c r="O7" s="36" t="str">
        <f>IF('2022  TEMMUZ GÜNCEL EK DERS P'!O8=0,"",'2022  TEMMUZ GÜNCEL EK DERS P'!O8)</f>
        <v/>
      </c>
      <c r="P7" s="36" t="str">
        <f>IF('2022  TEMMUZ GÜNCEL EK DERS P'!P8=0,"",'2022  TEMMUZ GÜNCEL EK DERS P'!P8)</f>
        <v/>
      </c>
      <c r="Q7" s="36" t="str">
        <f>IF('2022  TEMMUZ GÜNCEL EK DERS P'!Q8=0,"",'2022  TEMMUZ GÜNCEL EK DERS P'!Q8)</f>
        <v/>
      </c>
      <c r="R7" s="36" t="str">
        <f>IF('2022  TEMMUZ GÜNCEL EK DERS P'!R8=0,"",'2022  TEMMUZ GÜNCEL EK DERS P'!R8)</f>
        <v/>
      </c>
      <c r="S7" s="36" t="str">
        <f>IF('2022  TEMMUZ GÜNCEL EK DERS P'!S8=0,"",'2022  TEMMUZ GÜNCEL EK DERS P'!S8)</f>
        <v/>
      </c>
      <c r="T7" s="36" t="str">
        <f>IF('2022  TEMMUZ GÜNCEL EK DERS P'!T8=0,"",'2022  TEMMUZ GÜNCEL EK DERS P'!T8)</f>
        <v/>
      </c>
      <c r="U7" s="36" t="str">
        <f>IF('2022  TEMMUZ GÜNCEL EK DERS P'!U8=0,"",'2022  TEMMUZ GÜNCEL EK DERS P'!U8)</f>
        <v/>
      </c>
      <c r="V7" s="36" t="str">
        <f>IF('2022  TEMMUZ GÜNCEL EK DERS P'!V8=0,"",'2022  TEMMUZ GÜNCEL EK DERS P'!V8)</f>
        <v/>
      </c>
      <c r="W7" s="36" t="str">
        <f>IF('2022  TEMMUZ GÜNCEL EK DERS P'!W8=0,"",'2022  TEMMUZ GÜNCEL EK DERS P'!W8)</f>
        <v/>
      </c>
      <c r="X7" s="36" t="str">
        <f>IF('2022  TEMMUZ GÜNCEL EK DERS P'!X8=0,"",'2022  TEMMUZ GÜNCEL EK DERS P'!X8)</f>
        <v/>
      </c>
      <c r="Y7" s="36" t="str">
        <f>IF('2022  TEMMUZ GÜNCEL EK DERS P'!Y8=0,"",'2022  TEMMUZ GÜNCEL EK DERS P'!Y8)</f>
        <v/>
      </c>
      <c r="Z7" s="36" t="str">
        <f>IF('2022  TEMMUZ GÜNCEL EK DERS P'!Z8=0,"",'2022  TEMMUZ GÜNCEL EK DERS P'!Z8)</f>
        <v/>
      </c>
      <c r="AA7" s="36" t="str">
        <f>IF('2022  TEMMUZ GÜNCEL EK DERS P'!AA8=0,"",'2022  TEMMUZ GÜNCEL EK DERS P'!AA8)</f>
        <v/>
      </c>
      <c r="AB7" s="36" t="str">
        <f>IF('2022  TEMMUZ GÜNCEL EK DERS P'!AB8=0,"",'2022  TEMMUZ GÜNCEL EK DERS P'!AB8)</f>
        <v/>
      </c>
      <c r="AC7" s="36" t="str">
        <f>IF('2022  TEMMUZ GÜNCEL EK DERS P'!AC8=0,"",'2022  TEMMUZ GÜNCEL EK DERS P'!AC8)</f>
        <v/>
      </c>
      <c r="AD7" s="36" t="str">
        <f>IF('2022  TEMMUZ GÜNCEL EK DERS P'!AD8=0,"",'2022  TEMMUZ GÜNCEL EK DERS P'!AD8)</f>
        <v/>
      </c>
      <c r="AE7" s="36" t="str">
        <f>IF('2022  TEMMUZ GÜNCEL EK DERS P'!AE8=0,"",'2022  TEMMUZ GÜNCEL EK DERS P'!AE8)</f>
        <v/>
      </c>
      <c r="AF7" s="36" t="str">
        <f>IF('2022  TEMMUZ GÜNCEL EK DERS P'!AF8=0,"",'2022  TEMMUZ GÜNCEL EK DERS P'!AF8)</f>
        <v/>
      </c>
      <c r="AG7" s="36" t="str">
        <f>IF('2022  TEMMUZ GÜNCEL EK DERS P'!AG8=0,"",'2022  TEMMUZ GÜNCEL EK DERS P'!AG8)</f>
        <v/>
      </c>
      <c r="AH7" s="36" t="str">
        <f>IF('2022  TEMMUZ GÜNCEL EK DERS P'!AH8=0,"",'2022  TEMMUZ GÜNCEL EK DERS P'!AH8)</f>
        <v/>
      </c>
      <c r="AI7" s="36" t="str">
        <f>IF('2022  TEMMUZ GÜNCEL EK DERS P'!AI8=0,"",'2022  TEMMUZ GÜNCEL EK DERS P'!AI8)</f>
        <v/>
      </c>
      <c r="AJ7" s="36" t="str">
        <f>IF('2022  TEMMUZ GÜNCEL EK DERS P'!AJ8=0,"",'2022  TEMMUZ GÜNCEL EK DERS P'!AJ8)</f>
        <v/>
      </c>
      <c r="AK7" s="36" t="str">
        <f>IF('2022  TEMMUZ GÜNCEL EK DERS P'!AK8=0,"",'2022  TEMMUZ GÜNCEL EK DERS P'!AK8)</f>
        <v/>
      </c>
      <c r="AL7" s="36" t="str">
        <f>IF('2022  TEMMUZ GÜNCEL EK DERS P'!AL8=0,"",'2022  TEMMUZ GÜNCEL EK DERS P'!AL8)</f>
        <v/>
      </c>
      <c r="AM7" s="36" t="str">
        <f>IF('2022  TEMMUZ GÜNCEL EK DERS P'!AM8=0,"",'2022  TEMMUZ GÜNCEL EK DERS P'!AM8)</f>
        <v/>
      </c>
      <c r="AN7" s="36" t="str">
        <f>IF('2022  TEMMUZ GÜNCEL EK DERS P'!AN8=0,"",'2022  TEMMUZ GÜNCEL EK DERS P'!AN8)</f>
        <v>03</v>
      </c>
      <c r="AO7" s="36" t="str">
        <f>IF('2022  TEMMUZ GÜNCEL EK DERS P'!AO8=0,"",'2022  TEMMUZ GÜNCEL EK DERS P'!AO8)</f>
        <v>DR.ÖĞR.Ü</v>
      </c>
      <c r="AP7" s="36" t="str">
        <f>IF('2022  TEMMUZ GÜNCEL EK DERS P'!AP8=0,"",'2022  TEMMUZ GÜNCEL EK DERS P'!AP8)</f>
        <v/>
      </c>
      <c r="AQ7" s="36" t="str">
        <f>IF('2022  TEMMUZ GÜNCEL EK DERS P'!AQ8=0,"",'2022  TEMMUZ GÜNCEL EK DERS P'!AQ8)</f>
        <v/>
      </c>
      <c r="AR7" s="36" t="str">
        <f>IF('2022  TEMMUZ GÜNCEL EK DERS P'!AR8=0,"",'2022  TEMMUZ GÜNCEL EK DERS P'!AR8)</f>
        <v/>
      </c>
      <c r="AS7" s="36" t="str">
        <f>IF('2022  TEMMUZ GÜNCEL EK DERS P'!AS8=0,"",'2022  TEMMUZ GÜNCEL EK DERS P'!AS8)</f>
        <v/>
      </c>
      <c r="AT7" s="36" t="str">
        <f>IF('2022  TEMMUZ GÜNCEL EK DERS P'!AT8=0,"",'2022  TEMMUZ GÜNCEL EK DERS P'!AT8)</f>
        <v/>
      </c>
      <c r="AU7" s="36" t="str">
        <f>IF('2022  TEMMUZ GÜNCEL EK DERS P'!AU8=0,"",'2022  TEMMUZ GÜNCEL EK DERS P'!AU8)</f>
        <v/>
      </c>
    </row>
    <row r="8" spans="1:47" ht="24" customHeight="1" x14ac:dyDescent="0.25">
      <c r="A8" s="41">
        <f>IF('2022  TEMMUZ GÜNCEL EK DERS P'!A9&gt;0,'2022  TEMMUZ GÜNCEL EK DERS P'!A9," ")</f>
        <v>4</v>
      </c>
      <c r="B8" s="42" t="str">
        <f>IF('2022  TEMMUZ GÜNCEL EK DERS P'!B9&gt;0,'2022  TEMMUZ GÜNCEL EK DERS P'!B9," ")</f>
        <v xml:space="preserve"> </v>
      </c>
      <c r="C8" s="35"/>
      <c r="D8" s="35"/>
      <c r="E8" s="36" t="str">
        <f>IF('2022  TEMMUZ GÜNCEL EK DERS P'!E9=0,"",'2022  TEMMUZ GÜNCEL EK DERS P'!E9)</f>
        <v/>
      </c>
      <c r="F8" s="36" t="str">
        <f>IF('2022  TEMMUZ GÜNCEL EK DERS P'!F9=0,"",'2022  TEMMUZ GÜNCEL EK DERS P'!F9)</f>
        <v/>
      </c>
      <c r="G8" s="36" t="str">
        <f>IF('2022  TEMMUZ GÜNCEL EK DERS P'!G9=0,"",'2022  TEMMUZ GÜNCEL EK DERS P'!G9)</f>
        <v/>
      </c>
      <c r="H8" s="36" t="str">
        <f>IF('2022  TEMMUZ GÜNCEL EK DERS P'!H9=0,"",'2022  TEMMUZ GÜNCEL EK DERS P'!H9)</f>
        <v/>
      </c>
      <c r="I8" s="36" t="str">
        <f>IF('2022  TEMMUZ GÜNCEL EK DERS P'!I9=0,"",'2022  TEMMUZ GÜNCEL EK DERS P'!I9)</f>
        <v/>
      </c>
      <c r="J8" s="36" t="str">
        <f>IF('2022  TEMMUZ GÜNCEL EK DERS P'!J9=0,"",'2022  TEMMUZ GÜNCEL EK DERS P'!J9)</f>
        <v/>
      </c>
      <c r="K8" s="36" t="str">
        <f>IF('2022  TEMMUZ GÜNCEL EK DERS P'!K9=0,"",'2022  TEMMUZ GÜNCEL EK DERS P'!K9)</f>
        <v/>
      </c>
      <c r="L8" s="36" t="str">
        <f>IF('2022  TEMMUZ GÜNCEL EK DERS P'!L9=0,"",'2022  TEMMUZ GÜNCEL EK DERS P'!L9)</f>
        <v/>
      </c>
      <c r="M8" s="36" t="str">
        <f>IF('2022  TEMMUZ GÜNCEL EK DERS P'!M9=0,"",'2022  TEMMUZ GÜNCEL EK DERS P'!M9)</f>
        <v/>
      </c>
      <c r="N8" s="36" t="str">
        <f>IF('2022  TEMMUZ GÜNCEL EK DERS P'!N9=0,"",'2022  TEMMUZ GÜNCEL EK DERS P'!N9)</f>
        <v/>
      </c>
      <c r="O8" s="36" t="str">
        <f>IF('2022  TEMMUZ GÜNCEL EK DERS P'!O9=0,"",'2022  TEMMUZ GÜNCEL EK DERS P'!O9)</f>
        <v/>
      </c>
      <c r="P8" s="36" t="str">
        <f>IF('2022  TEMMUZ GÜNCEL EK DERS P'!P9=0,"",'2022  TEMMUZ GÜNCEL EK DERS P'!P9)</f>
        <v/>
      </c>
      <c r="Q8" s="36" t="str">
        <f>IF('2022  TEMMUZ GÜNCEL EK DERS P'!Q9=0,"",'2022  TEMMUZ GÜNCEL EK DERS P'!Q9)</f>
        <v/>
      </c>
      <c r="R8" s="36" t="str">
        <f>IF('2022  TEMMUZ GÜNCEL EK DERS P'!R9=0,"",'2022  TEMMUZ GÜNCEL EK DERS P'!R9)</f>
        <v/>
      </c>
      <c r="S8" s="36" t="str">
        <f>IF('2022  TEMMUZ GÜNCEL EK DERS P'!S9=0,"",'2022  TEMMUZ GÜNCEL EK DERS P'!S9)</f>
        <v/>
      </c>
      <c r="T8" s="36" t="str">
        <f>IF('2022  TEMMUZ GÜNCEL EK DERS P'!T9=0,"",'2022  TEMMUZ GÜNCEL EK DERS P'!T9)</f>
        <v/>
      </c>
      <c r="U8" s="36" t="str">
        <f>IF('2022  TEMMUZ GÜNCEL EK DERS P'!U9=0,"",'2022  TEMMUZ GÜNCEL EK DERS P'!U9)</f>
        <v/>
      </c>
      <c r="V8" s="36" t="str">
        <f>IF('2022  TEMMUZ GÜNCEL EK DERS P'!V9=0,"",'2022  TEMMUZ GÜNCEL EK DERS P'!V9)</f>
        <v/>
      </c>
      <c r="W8" s="36" t="str">
        <f>IF('2022  TEMMUZ GÜNCEL EK DERS P'!W9=0,"",'2022  TEMMUZ GÜNCEL EK DERS P'!W9)</f>
        <v/>
      </c>
      <c r="X8" s="36" t="str">
        <f>IF('2022  TEMMUZ GÜNCEL EK DERS P'!X9=0,"",'2022  TEMMUZ GÜNCEL EK DERS P'!X9)</f>
        <v/>
      </c>
      <c r="Y8" s="36" t="str">
        <f>IF('2022  TEMMUZ GÜNCEL EK DERS P'!Y9=0,"",'2022  TEMMUZ GÜNCEL EK DERS P'!Y9)</f>
        <v/>
      </c>
      <c r="Z8" s="36" t="str">
        <f>IF('2022  TEMMUZ GÜNCEL EK DERS P'!Z9=0,"",'2022  TEMMUZ GÜNCEL EK DERS P'!Z9)</f>
        <v/>
      </c>
      <c r="AA8" s="36" t="str">
        <f>IF('2022  TEMMUZ GÜNCEL EK DERS P'!AA9=0,"",'2022  TEMMUZ GÜNCEL EK DERS P'!AA9)</f>
        <v/>
      </c>
      <c r="AB8" s="36" t="str">
        <f>IF('2022  TEMMUZ GÜNCEL EK DERS P'!AB9=0,"",'2022  TEMMUZ GÜNCEL EK DERS P'!AB9)</f>
        <v/>
      </c>
      <c r="AC8" s="36" t="str">
        <f>IF('2022  TEMMUZ GÜNCEL EK DERS P'!AC9=0,"",'2022  TEMMUZ GÜNCEL EK DERS P'!AC9)</f>
        <v/>
      </c>
      <c r="AD8" s="36" t="str">
        <f>IF('2022  TEMMUZ GÜNCEL EK DERS P'!AD9=0,"",'2022  TEMMUZ GÜNCEL EK DERS P'!AD9)</f>
        <v/>
      </c>
      <c r="AE8" s="36" t="str">
        <f>IF('2022  TEMMUZ GÜNCEL EK DERS P'!AE9=0,"",'2022  TEMMUZ GÜNCEL EK DERS P'!AE9)</f>
        <v/>
      </c>
      <c r="AF8" s="36" t="str">
        <f>IF('2022  TEMMUZ GÜNCEL EK DERS P'!AF9=0,"",'2022  TEMMUZ GÜNCEL EK DERS P'!AF9)</f>
        <v/>
      </c>
      <c r="AG8" s="36" t="str">
        <f>IF('2022  TEMMUZ GÜNCEL EK DERS P'!AG9=0,"",'2022  TEMMUZ GÜNCEL EK DERS P'!AG9)</f>
        <v/>
      </c>
      <c r="AH8" s="36" t="str">
        <f>IF('2022  TEMMUZ GÜNCEL EK DERS P'!AH9=0,"",'2022  TEMMUZ GÜNCEL EK DERS P'!AH9)</f>
        <v/>
      </c>
      <c r="AI8" s="36" t="str">
        <f>IF('2022  TEMMUZ GÜNCEL EK DERS P'!AI9=0,"",'2022  TEMMUZ GÜNCEL EK DERS P'!AI9)</f>
        <v/>
      </c>
      <c r="AJ8" s="36" t="str">
        <f>IF('2022  TEMMUZ GÜNCEL EK DERS P'!AJ9=0,"",'2022  TEMMUZ GÜNCEL EK DERS P'!AJ9)</f>
        <v/>
      </c>
      <c r="AK8" s="36" t="str">
        <f>IF('2022  TEMMUZ GÜNCEL EK DERS P'!AK9=0,"",'2022  TEMMUZ GÜNCEL EK DERS P'!AK9)</f>
        <v/>
      </c>
      <c r="AL8" s="36" t="str">
        <f>IF('2022  TEMMUZ GÜNCEL EK DERS P'!AL9=0,"",'2022  TEMMUZ GÜNCEL EK DERS P'!AL9)</f>
        <v/>
      </c>
      <c r="AM8" s="36" t="str">
        <f>IF('2022  TEMMUZ GÜNCEL EK DERS P'!AM9=0,"",'2022  TEMMUZ GÜNCEL EK DERS P'!AM9)</f>
        <v/>
      </c>
      <c r="AN8" s="36" t="str">
        <f>IF('2022  TEMMUZ GÜNCEL EK DERS P'!AN9=0,"",'2022  TEMMUZ GÜNCEL EK DERS P'!AN9)</f>
        <v>04</v>
      </c>
      <c r="AO8" s="36" t="str">
        <f>IF('2022  TEMMUZ GÜNCEL EK DERS P'!AO9=0,"",'2022  TEMMUZ GÜNCEL EK DERS P'!AO9)</f>
        <v>ÖĞR.GÖR.</v>
      </c>
      <c r="AP8" s="36" t="str">
        <f>IF('2022  TEMMUZ GÜNCEL EK DERS P'!AP9=0,"",'2022  TEMMUZ GÜNCEL EK DERS P'!AP9)</f>
        <v/>
      </c>
      <c r="AQ8" s="36" t="str">
        <f>IF('2022  TEMMUZ GÜNCEL EK DERS P'!AQ9=0,"",'2022  TEMMUZ GÜNCEL EK DERS P'!AQ9)</f>
        <v/>
      </c>
      <c r="AR8" s="36" t="str">
        <f>IF('2022  TEMMUZ GÜNCEL EK DERS P'!AR9=0,"",'2022  TEMMUZ GÜNCEL EK DERS P'!AR9)</f>
        <v/>
      </c>
      <c r="AS8" s="36" t="str">
        <f>IF('2022  TEMMUZ GÜNCEL EK DERS P'!AS9=0,"",'2022  TEMMUZ GÜNCEL EK DERS P'!AS9)</f>
        <v/>
      </c>
      <c r="AT8" s="36" t="str">
        <f>IF('2022  TEMMUZ GÜNCEL EK DERS P'!AT9=0,"",'2022  TEMMUZ GÜNCEL EK DERS P'!AT9)</f>
        <v/>
      </c>
      <c r="AU8" s="36" t="str">
        <f>IF('2022  TEMMUZ GÜNCEL EK DERS P'!AU9=0,"",'2022  TEMMUZ GÜNCEL EK DERS P'!AU9)</f>
        <v/>
      </c>
    </row>
    <row r="9" spans="1:47" ht="24" customHeight="1" x14ac:dyDescent="0.25">
      <c r="A9" s="41">
        <f>IF('2022  TEMMUZ GÜNCEL EK DERS P'!A10&gt;0,'2022  TEMMUZ GÜNCEL EK DERS P'!A10," ")</f>
        <v>5</v>
      </c>
      <c r="B9" s="42" t="str">
        <f>IF('2022  TEMMUZ GÜNCEL EK DERS P'!B10&gt;0,'2022  TEMMUZ GÜNCEL EK DERS P'!B10," ")</f>
        <v xml:space="preserve"> </v>
      </c>
      <c r="C9" s="35"/>
      <c r="D9" s="35"/>
      <c r="E9" s="36" t="str">
        <f>IF('2022  TEMMUZ GÜNCEL EK DERS P'!E10=0,"",'2022  TEMMUZ GÜNCEL EK DERS P'!E10)</f>
        <v/>
      </c>
      <c r="F9" s="36" t="str">
        <f>IF('2022  TEMMUZ GÜNCEL EK DERS P'!F10=0,"",'2022  TEMMUZ GÜNCEL EK DERS P'!F10)</f>
        <v/>
      </c>
      <c r="G9" s="36" t="str">
        <f>IF('2022  TEMMUZ GÜNCEL EK DERS P'!G10=0,"",'2022  TEMMUZ GÜNCEL EK DERS P'!G10)</f>
        <v/>
      </c>
      <c r="H9" s="36" t="str">
        <f>IF('2022  TEMMUZ GÜNCEL EK DERS P'!H10=0,"",'2022  TEMMUZ GÜNCEL EK DERS P'!H10)</f>
        <v/>
      </c>
      <c r="I9" s="36" t="str">
        <f>IF('2022  TEMMUZ GÜNCEL EK DERS P'!I10=0,"",'2022  TEMMUZ GÜNCEL EK DERS P'!I10)</f>
        <v/>
      </c>
      <c r="J9" s="36" t="str">
        <f>IF('2022  TEMMUZ GÜNCEL EK DERS P'!J10=0,"",'2022  TEMMUZ GÜNCEL EK DERS P'!J10)</f>
        <v/>
      </c>
      <c r="K9" s="36" t="str">
        <f>IF('2022  TEMMUZ GÜNCEL EK DERS P'!K10=0,"",'2022  TEMMUZ GÜNCEL EK DERS P'!K10)</f>
        <v/>
      </c>
      <c r="L9" s="36" t="str">
        <f>IF('2022  TEMMUZ GÜNCEL EK DERS P'!L10=0,"",'2022  TEMMUZ GÜNCEL EK DERS P'!L10)</f>
        <v/>
      </c>
      <c r="M9" s="36" t="str">
        <f>IF('2022  TEMMUZ GÜNCEL EK DERS P'!M10=0,"",'2022  TEMMUZ GÜNCEL EK DERS P'!M10)</f>
        <v/>
      </c>
      <c r="N9" s="36" t="str">
        <f>IF('2022  TEMMUZ GÜNCEL EK DERS P'!N10=0,"",'2022  TEMMUZ GÜNCEL EK DERS P'!N10)</f>
        <v/>
      </c>
      <c r="O9" s="36" t="str">
        <f>IF('2022  TEMMUZ GÜNCEL EK DERS P'!O10=0,"",'2022  TEMMUZ GÜNCEL EK DERS P'!O10)</f>
        <v/>
      </c>
      <c r="P9" s="36" t="str">
        <f>IF('2022  TEMMUZ GÜNCEL EK DERS P'!P10=0,"",'2022  TEMMUZ GÜNCEL EK DERS P'!P10)</f>
        <v/>
      </c>
      <c r="Q9" s="36" t="str">
        <f>IF('2022  TEMMUZ GÜNCEL EK DERS P'!Q10=0,"",'2022  TEMMUZ GÜNCEL EK DERS P'!Q10)</f>
        <v/>
      </c>
      <c r="R9" s="36" t="str">
        <f>IF('2022  TEMMUZ GÜNCEL EK DERS P'!R10=0,"",'2022  TEMMUZ GÜNCEL EK DERS P'!R10)</f>
        <v/>
      </c>
      <c r="S9" s="36" t="str">
        <f>IF('2022  TEMMUZ GÜNCEL EK DERS P'!S10=0,"",'2022  TEMMUZ GÜNCEL EK DERS P'!S10)</f>
        <v/>
      </c>
      <c r="T9" s="36" t="str">
        <f>IF('2022  TEMMUZ GÜNCEL EK DERS P'!T10=0,"",'2022  TEMMUZ GÜNCEL EK DERS P'!T10)</f>
        <v/>
      </c>
      <c r="U9" s="36" t="str">
        <f>IF('2022  TEMMUZ GÜNCEL EK DERS P'!U10=0,"",'2022  TEMMUZ GÜNCEL EK DERS P'!U10)</f>
        <v/>
      </c>
      <c r="V9" s="36" t="str">
        <f>IF('2022  TEMMUZ GÜNCEL EK DERS P'!V10=0,"",'2022  TEMMUZ GÜNCEL EK DERS P'!V10)</f>
        <v/>
      </c>
      <c r="W9" s="36" t="str">
        <f>IF('2022  TEMMUZ GÜNCEL EK DERS P'!W10=0,"",'2022  TEMMUZ GÜNCEL EK DERS P'!W10)</f>
        <v/>
      </c>
      <c r="X9" s="36" t="str">
        <f>IF('2022  TEMMUZ GÜNCEL EK DERS P'!X10=0,"",'2022  TEMMUZ GÜNCEL EK DERS P'!X10)</f>
        <v/>
      </c>
      <c r="Y9" s="36" t="str">
        <f>IF('2022  TEMMUZ GÜNCEL EK DERS P'!Y10=0,"",'2022  TEMMUZ GÜNCEL EK DERS P'!Y10)</f>
        <v/>
      </c>
      <c r="Z9" s="36" t="str">
        <f>IF('2022  TEMMUZ GÜNCEL EK DERS P'!Z10=0,"",'2022  TEMMUZ GÜNCEL EK DERS P'!Z10)</f>
        <v/>
      </c>
      <c r="AA9" s="36" t="str">
        <f>IF('2022  TEMMUZ GÜNCEL EK DERS P'!AA10=0,"",'2022  TEMMUZ GÜNCEL EK DERS P'!AA10)</f>
        <v/>
      </c>
      <c r="AB9" s="36" t="str">
        <f>IF('2022  TEMMUZ GÜNCEL EK DERS P'!AB10=0,"",'2022  TEMMUZ GÜNCEL EK DERS P'!AB10)</f>
        <v/>
      </c>
      <c r="AC9" s="36" t="str">
        <f>IF('2022  TEMMUZ GÜNCEL EK DERS P'!AC10=0,"",'2022  TEMMUZ GÜNCEL EK DERS P'!AC10)</f>
        <v/>
      </c>
      <c r="AD9" s="36" t="str">
        <f>IF('2022  TEMMUZ GÜNCEL EK DERS P'!AD10=0,"",'2022  TEMMUZ GÜNCEL EK DERS P'!AD10)</f>
        <v/>
      </c>
      <c r="AE9" s="36" t="str">
        <f>IF('2022  TEMMUZ GÜNCEL EK DERS P'!AE10=0,"",'2022  TEMMUZ GÜNCEL EK DERS P'!AE10)</f>
        <v/>
      </c>
      <c r="AF9" s="36" t="str">
        <f>IF('2022  TEMMUZ GÜNCEL EK DERS P'!AF10=0,"",'2022  TEMMUZ GÜNCEL EK DERS P'!AF10)</f>
        <v/>
      </c>
      <c r="AG9" s="36" t="str">
        <f>IF('2022  TEMMUZ GÜNCEL EK DERS P'!AG10=0,"",'2022  TEMMUZ GÜNCEL EK DERS P'!AG10)</f>
        <v/>
      </c>
      <c r="AH9" s="36" t="str">
        <f>IF('2022  TEMMUZ GÜNCEL EK DERS P'!AH10=0,"",'2022  TEMMUZ GÜNCEL EK DERS P'!AH10)</f>
        <v/>
      </c>
      <c r="AI9" s="36" t="str">
        <f>IF('2022  TEMMUZ GÜNCEL EK DERS P'!AI10=0,"",'2022  TEMMUZ GÜNCEL EK DERS P'!AI10)</f>
        <v/>
      </c>
      <c r="AJ9" s="36" t="str">
        <f>IF('2022  TEMMUZ GÜNCEL EK DERS P'!AJ10=0,"",'2022  TEMMUZ GÜNCEL EK DERS P'!AJ10)</f>
        <v/>
      </c>
      <c r="AK9" s="36" t="str">
        <f>IF('2022  TEMMUZ GÜNCEL EK DERS P'!AK10=0,"",'2022  TEMMUZ GÜNCEL EK DERS P'!AK10)</f>
        <v/>
      </c>
      <c r="AL9" s="36" t="str">
        <f>IF('2022  TEMMUZ GÜNCEL EK DERS P'!AL10=0,"",'2022  TEMMUZ GÜNCEL EK DERS P'!AL10)</f>
        <v/>
      </c>
      <c r="AM9" s="36" t="str">
        <f>IF('2022  TEMMUZ GÜNCEL EK DERS P'!AM10=0,"",'2022  TEMMUZ GÜNCEL EK DERS P'!AM10)</f>
        <v/>
      </c>
      <c r="AN9" s="36" t="str">
        <f>IF('2022  TEMMUZ GÜNCEL EK DERS P'!AN10=0,"",'2022  TEMMUZ GÜNCEL EK DERS P'!AN10)</f>
        <v>05</v>
      </c>
      <c r="AO9" s="36" t="str">
        <f>IF('2022  TEMMUZ GÜNCEL EK DERS P'!AO10=0,"",'2022  TEMMUZ GÜNCEL EK DERS P'!AO10)</f>
        <v/>
      </c>
      <c r="AP9" s="36" t="str">
        <f>IF('2022  TEMMUZ GÜNCEL EK DERS P'!AP10=0,"",'2022  TEMMUZ GÜNCEL EK DERS P'!AP10)</f>
        <v/>
      </c>
      <c r="AQ9" s="36" t="str">
        <f>IF('2022  TEMMUZ GÜNCEL EK DERS P'!AQ10=0,"",'2022  TEMMUZ GÜNCEL EK DERS P'!AQ10)</f>
        <v/>
      </c>
      <c r="AR9" s="36" t="str">
        <f>IF('2022  TEMMUZ GÜNCEL EK DERS P'!AR10=0,"",'2022  TEMMUZ GÜNCEL EK DERS P'!AR10)</f>
        <v/>
      </c>
      <c r="AS9" s="36" t="str">
        <f>IF('2022  TEMMUZ GÜNCEL EK DERS P'!AS10=0,"",'2022  TEMMUZ GÜNCEL EK DERS P'!AS10)</f>
        <v/>
      </c>
      <c r="AT9" s="36" t="str">
        <f>IF('2022  TEMMUZ GÜNCEL EK DERS P'!AT10=0,"",'2022  TEMMUZ GÜNCEL EK DERS P'!AT10)</f>
        <v/>
      </c>
      <c r="AU9" s="36" t="str">
        <f>IF('2022  TEMMUZ GÜNCEL EK DERS P'!AU10=0,"",'2022  TEMMUZ GÜNCEL EK DERS P'!AU10)</f>
        <v/>
      </c>
    </row>
    <row r="10" spans="1:47" ht="24" customHeight="1" x14ac:dyDescent="0.25">
      <c r="A10" s="41">
        <f>IF('2022  TEMMUZ GÜNCEL EK DERS P'!A11&gt;0,'2022  TEMMUZ GÜNCEL EK DERS P'!A11," ")</f>
        <v>6</v>
      </c>
      <c r="B10" s="42" t="str">
        <f>IF('2022  TEMMUZ GÜNCEL EK DERS P'!B11&gt;0,'2022  TEMMUZ GÜNCEL EK DERS P'!B11," ")</f>
        <v xml:space="preserve"> </v>
      </c>
      <c r="C10" s="35"/>
      <c r="D10" s="35"/>
      <c r="E10" s="36" t="str">
        <f>IF('2022  TEMMUZ GÜNCEL EK DERS P'!E11=0,"",'2022  TEMMUZ GÜNCEL EK DERS P'!E11)</f>
        <v/>
      </c>
      <c r="F10" s="36" t="str">
        <f>IF('2022  TEMMUZ GÜNCEL EK DERS P'!F11=0,"",'2022  TEMMUZ GÜNCEL EK DERS P'!F11)</f>
        <v/>
      </c>
      <c r="G10" s="36" t="str">
        <f>IF('2022  TEMMUZ GÜNCEL EK DERS P'!G11=0,"",'2022  TEMMUZ GÜNCEL EK DERS P'!G11)</f>
        <v/>
      </c>
      <c r="H10" s="36" t="str">
        <f>IF('2022  TEMMUZ GÜNCEL EK DERS P'!H11=0,"",'2022  TEMMUZ GÜNCEL EK DERS P'!H11)</f>
        <v/>
      </c>
      <c r="I10" s="36" t="str">
        <f>IF('2022  TEMMUZ GÜNCEL EK DERS P'!I11=0,"",'2022  TEMMUZ GÜNCEL EK DERS P'!I11)</f>
        <v/>
      </c>
      <c r="J10" s="36" t="str">
        <f>IF('2022  TEMMUZ GÜNCEL EK DERS P'!J11=0,"",'2022  TEMMUZ GÜNCEL EK DERS P'!J11)</f>
        <v/>
      </c>
      <c r="K10" s="36" t="str">
        <f>IF('2022  TEMMUZ GÜNCEL EK DERS P'!K11=0,"",'2022  TEMMUZ GÜNCEL EK DERS P'!K11)</f>
        <v/>
      </c>
      <c r="L10" s="36" t="str">
        <f>IF('2022  TEMMUZ GÜNCEL EK DERS P'!L11=0,"",'2022  TEMMUZ GÜNCEL EK DERS P'!L11)</f>
        <v/>
      </c>
      <c r="M10" s="36" t="str">
        <f>IF('2022  TEMMUZ GÜNCEL EK DERS P'!M11=0,"",'2022  TEMMUZ GÜNCEL EK DERS P'!M11)</f>
        <v/>
      </c>
      <c r="N10" s="36" t="str">
        <f>IF('2022  TEMMUZ GÜNCEL EK DERS P'!N11=0,"",'2022  TEMMUZ GÜNCEL EK DERS P'!N11)</f>
        <v/>
      </c>
      <c r="O10" s="36" t="str">
        <f>IF('2022  TEMMUZ GÜNCEL EK DERS P'!O11=0,"",'2022  TEMMUZ GÜNCEL EK DERS P'!O11)</f>
        <v/>
      </c>
      <c r="P10" s="36" t="str">
        <f>IF('2022  TEMMUZ GÜNCEL EK DERS P'!P11=0,"",'2022  TEMMUZ GÜNCEL EK DERS P'!P11)</f>
        <v/>
      </c>
      <c r="Q10" s="36" t="str">
        <f>IF('2022  TEMMUZ GÜNCEL EK DERS P'!Q11=0,"",'2022  TEMMUZ GÜNCEL EK DERS P'!Q11)</f>
        <v/>
      </c>
      <c r="R10" s="36" t="str">
        <f>IF('2022  TEMMUZ GÜNCEL EK DERS P'!R11=0,"",'2022  TEMMUZ GÜNCEL EK DERS P'!R11)</f>
        <v/>
      </c>
      <c r="S10" s="36" t="str">
        <f>IF('2022  TEMMUZ GÜNCEL EK DERS P'!S11=0,"",'2022  TEMMUZ GÜNCEL EK DERS P'!S11)</f>
        <v/>
      </c>
      <c r="T10" s="36" t="str">
        <f>IF('2022  TEMMUZ GÜNCEL EK DERS P'!T11=0,"",'2022  TEMMUZ GÜNCEL EK DERS P'!T11)</f>
        <v/>
      </c>
      <c r="U10" s="36" t="str">
        <f>IF('2022  TEMMUZ GÜNCEL EK DERS P'!U11=0,"",'2022  TEMMUZ GÜNCEL EK DERS P'!U11)</f>
        <v/>
      </c>
      <c r="V10" s="36" t="str">
        <f>IF('2022  TEMMUZ GÜNCEL EK DERS P'!V11=0,"",'2022  TEMMUZ GÜNCEL EK DERS P'!V11)</f>
        <v/>
      </c>
      <c r="W10" s="36" t="str">
        <f>IF('2022  TEMMUZ GÜNCEL EK DERS P'!W11=0,"",'2022  TEMMUZ GÜNCEL EK DERS P'!W11)</f>
        <v/>
      </c>
      <c r="X10" s="36" t="str">
        <f>IF('2022  TEMMUZ GÜNCEL EK DERS P'!X11=0,"",'2022  TEMMUZ GÜNCEL EK DERS P'!X11)</f>
        <v/>
      </c>
      <c r="Y10" s="36" t="str">
        <f>IF('2022  TEMMUZ GÜNCEL EK DERS P'!Y11=0,"",'2022  TEMMUZ GÜNCEL EK DERS P'!Y11)</f>
        <v/>
      </c>
      <c r="Z10" s="36" t="str">
        <f>IF('2022  TEMMUZ GÜNCEL EK DERS P'!Z11=0,"",'2022  TEMMUZ GÜNCEL EK DERS P'!Z11)</f>
        <v/>
      </c>
      <c r="AA10" s="36" t="str">
        <f>IF('2022  TEMMUZ GÜNCEL EK DERS P'!AA11=0,"",'2022  TEMMUZ GÜNCEL EK DERS P'!AA11)</f>
        <v/>
      </c>
      <c r="AB10" s="36" t="str">
        <f>IF('2022  TEMMUZ GÜNCEL EK DERS P'!AB11=0,"",'2022  TEMMUZ GÜNCEL EK DERS P'!AB11)</f>
        <v/>
      </c>
      <c r="AC10" s="36" t="str">
        <f>IF('2022  TEMMUZ GÜNCEL EK DERS P'!AC11=0,"",'2022  TEMMUZ GÜNCEL EK DERS P'!AC11)</f>
        <v/>
      </c>
      <c r="AD10" s="36" t="str">
        <f>IF('2022  TEMMUZ GÜNCEL EK DERS P'!AD11=0,"",'2022  TEMMUZ GÜNCEL EK DERS P'!AD11)</f>
        <v/>
      </c>
      <c r="AE10" s="36" t="str">
        <f>IF('2022  TEMMUZ GÜNCEL EK DERS P'!AE11=0,"",'2022  TEMMUZ GÜNCEL EK DERS P'!AE11)</f>
        <v/>
      </c>
      <c r="AF10" s="36" t="str">
        <f>IF('2022  TEMMUZ GÜNCEL EK DERS P'!AF11=0,"",'2022  TEMMUZ GÜNCEL EK DERS P'!AF11)</f>
        <v/>
      </c>
      <c r="AG10" s="36" t="str">
        <f>IF('2022  TEMMUZ GÜNCEL EK DERS P'!AG11=0,"",'2022  TEMMUZ GÜNCEL EK DERS P'!AG11)</f>
        <v/>
      </c>
      <c r="AH10" s="36" t="str">
        <f>IF('2022  TEMMUZ GÜNCEL EK DERS P'!AH11=0,"",'2022  TEMMUZ GÜNCEL EK DERS P'!AH11)</f>
        <v/>
      </c>
      <c r="AI10" s="36" t="str">
        <f>IF('2022  TEMMUZ GÜNCEL EK DERS P'!AI11=0,"",'2022  TEMMUZ GÜNCEL EK DERS P'!AI11)</f>
        <v/>
      </c>
      <c r="AJ10" s="36" t="str">
        <f>IF('2022  TEMMUZ GÜNCEL EK DERS P'!AJ11=0,"",'2022  TEMMUZ GÜNCEL EK DERS P'!AJ11)</f>
        <v/>
      </c>
      <c r="AK10" s="36" t="str">
        <f>IF('2022  TEMMUZ GÜNCEL EK DERS P'!AK11=0,"",'2022  TEMMUZ GÜNCEL EK DERS P'!AK11)</f>
        <v/>
      </c>
      <c r="AL10" s="36" t="str">
        <f>IF('2022  TEMMUZ GÜNCEL EK DERS P'!AL11=0,"",'2022  TEMMUZ GÜNCEL EK DERS P'!AL11)</f>
        <v/>
      </c>
      <c r="AM10" s="36" t="str">
        <f>IF('2022  TEMMUZ GÜNCEL EK DERS P'!AM11=0,"",'2022  TEMMUZ GÜNCEL EK DERS P'!AM11)</f>
        <v/>
      </c>
      <c r="AN10" s="36" t="str">
        <f>IF('2022  TEMMUZ GÜNCEL EK DERS P'!AN11=0,"",'2022  TEMMUZ GÜNCEL EK DERS P'!AN11)</f>
        <v>06</v>
      </c>
      <c r="AO10" s="36" t="str">
        <f>IF('2022  TEMMUZ GÜNCEL EK DERS P'!AO11=0,"",'2022  TEMMUZ GÜNCEL EK DERS P'!AO11)</f>
        <v>PROF.DR. Yavuz SELVİ</v>
      </c>
      <c r="AP10" s="36" t="str">
        <f>IF('2022  TEMMUZ GÜNCEL EK DERS P'!AP11=0,"",'2022  TEMMUZ GÜNCEL EK DERS P'!AP11)</f>
        <v/>
      </c>
      <c r="AQ10" s="36" t="str">
        <f>IF('2022  TEMMUZ GÜNCEL EK DERS P'!AQ11=0,"",'2022  TEMMUZ GÜNCEL EK DERS P'!AQ11)</f>
        <v/>
      </c>
      <c r="AR10" s="36" t="str">
        <f>IF('2022  TEMMUZ GÜNCEL EK DERS P'!AR11=0,"",'2022  TEMMUZ GÜNCEL EK DERS P'!AR11)</f>
        <v/>
      </c>
      <c r="AS10" s="36" t="str">
        <f>IF('2022  TEMMUZ GÜNCEL EK DERS P'!AS11=0,"",'2022  TEMMUZ GÜNCEL EK DERS P'!AS11)</f>
        <v/>
      </c>
      <c r="AT10" s="36" t="str">
        <f>IF('2022  TEMMUZ GÜNCEL EK DERS P'!AT11=0,"",'2022  TEMMUZ GÜNCEL EK DERS P'!AT11)</f>
        <v/>
      </c>
      <c r="AU10" s="36" t="str">
        <f>IF('2022  TEMMUZ GÜNCEL EK DERS P'!AU11=0,"",'2022  TEMMUZ GÜNCEL EK DERS P'!AU11)</f>
        <v/>
      </c>
    </row>
    <row r="11" spans="1:47" ht="24" customHeight="1" x14ac:dyDescent="0.25">
      <c r="A11" s="41">
        <f>IF('2022  TEMMUZ GÜNCEL EK DERS P'!A12&gt;0,'2022  TEMMUZ GÜNCEL EK DERS P'!A12," ")</f>
        <v>7</v>
      </c>
      <c r="B11" s="42" t="str">
        <f>IF('2022  TEMMUZ GÜNCEL EK DERS P'!B12&gt;0,'2022  TEMMUZ GÜNCEL EK DERS P'!B12," ")</f>
        <v xml:space="preserve"> </v>
      </c>
      <c r="C11" s="35"/>
      <c r="D11" s="35"/>
      <c r="E11" s="36" t="str">
        <f>IF('2022  TEMMUZ GÜNCEL EK DERS P'!E12=0,"",'2022  TEMMUZ GÜNCEL EK DERS P'!E12)</f>
        <v/>
      </c>
      <c r="F11" s="36" t="str">
        <f>IF('2022  TEMMUZ GÜNCEL EK DERS P'!F12=0,"",'2022  TEMMUZ GÜNCEL EK DERS P'!F12)</f>
        <v/>
      </c>
      <c r="G11" s="36" t="str">
        <f>IF('2022  TEMMUZ GÜNCEL EK DERS P'!G12=0,"",'2022  TEMMUZ GÜNCEL EK DERS P'!G12)</f>
        <v/>
      </c>
      <c r="H11" s="36" t="str">
        <f>IF('2022  TEMMUZ GÜNCEL EK DERS P'!H12=0,"",'2022  TEMMUZ GÜNCEL EK DERS P'!H12)</f>
        <v/>
      </c>
      <c r="I11" s="36" t="str">
        <f>IF('2022  TEMMUZ GÜNCEL EK DERS P'!I12=0,"",'2022  TEMMUZ GÜNCEL EK DERS P'!I12)</f>
        <v/>
      </c>
      <c r="J11" s="36" t="str">
        <f>IF('2022  TEMMUZ GÜNCEL EK DERS P'!J12=0,"",'2022  TEMMUZ GÜNCEL EK DERS P'!J12)</f>
        <v/>
      </c>
      <c r="K11" s="36" t="str">
        <f>IF('2022  TEMMUZ GÜNCEL EK DERS P'!K12=0,"",'2022  TEMMUZ GÜNCEL EK DERS P'!K12)</f>
        <v/>
      </c>
      <c r="L11" s="36" t="str">
        <f>IF('2022  TEMMUZ GÜNCEL EK DERS P'!L12=0,"",'2022  TEMMUZ GÜNCEL EK DERS P'!L12)</f>
        <v/>
      </c>
      <c r="M11" s="36" t="str">
        <f>IF('2022  TEMMUZ GÜNCEL EK DERS P'!M12=0,"",'2022  TEMMUZ GÜNCEL EK DERS P'!M12)</f>
        <v/>
      </c>
      <c r="N11" s="36" t="str">
        <f>IF('2022  TEMMUZ GÜNCEL EK DERS P'!N12=0,"",'2022  TEMMUZ GÜNCEL EK DERS P'!N12)</f>
        <v/>
      </c>
      <c r="O11" s="36" t="str">
        <f>IF('2022  TEMMUZ GÜNCEL EK DERS P'!O12=0,"",'2022  TEMMUZ GÜNCEL EK DERS P'!O12)</f>
        <v/>
      </c>
      <c r="P11" s="36" t="str">
        <f>IF('2022  TEMMUZ GÜNCEL EK DERS P'!P12=0,"",'2022  TEMMUZ GÜNCEL EK DERS P'!P12)</f>
        <v/>
      </c>
      <c r="Q11" s="36" t="str">
        <f>IF('2022  TEMMUZ GÜNCEL EK DERS P'!Q12=0,"",'2022  TEMMUZ GÜNCEL EK DERS P'!Q12)</f>
        <v/>
      </c>
      <c r="R11" s="36" t="str">
        <f>IF('2022  TEMMUZ GÜNCEL EK DERS P'!R12=0,"",'2022  TEMMUZ GÜNCEL EK DERS P'!R12)</f>
        <v/>
      </c>
      <c r="S11" s="36" t="str">
        <f>IF('2022  TEMMUZ GÜNCEL EK DERS P'!S12=0,"",'2022  TEMMUZ GÜNCEL EK DERS P'!S12)</f>
        <v/>
      </c>
      <c r="T11" s="36" t="str">
        <f>IF('2022  TEMMUZ GÜNCEL EK DERS P'!T12=0,"",'2022  TEMMUZ GÜNCEL EK DERS P'!T12)</f>
        <v/>
      </c>
      <c r="U11" s="36" t="str">
        <f>IF('2022  TEMMUZ GÜNCEL EK DERS P'!U12=0,"",'2022  TEMMUZ GÜNCEL EK DERS P'!U12)</f>
        <v/>
      </c>
      <c r="V11" s="36" t="str">
        <f>IF('2022  TEMMUZ GÜNCEL EK DERS P'!V12=0,"",'2022  TEMMUZ GÜNCEL EK DERS P'!V12)</f>
        <v/>
      </c>
      <c r="W11" s="36" t="str">
        <f>IF('2022  TEMMUZ GÜNCEL EK DERS P'!W12=0,"",'2022  TEMMUZ GÜNCEL EK DERS P'!W12)</f>
        <v/>
      </c>
      <c r="X11" s="36" t="str">
        <f>IF('2022  TEMMUZ GÜNCEL EK DERS P'!X12=0,"",'2022  TEMMUZ GÜNCEL EK DERS P'!X12)</f>
        <v/>
      </c>
      <c r="Y11" s="36" t="str">
        <f>IF('2022  TEMMUZ GÜNCEL EK DERS P'!Y12=0,"",'2022  TEMMUZ GÜNCEL EK DERS P'!Y12)</f>
        <v/>
      </c>
      <c r="Z11" s="36" t="str">
        <f>IF('2022  TEMMUZ GÜNCEL EK DERS P'!Z12=0,"",'2022  TEMMUZ GÜNCEL EK DERS P'!Z12)</f>
        <v/>
      </c>
      <c r="AA11" s="36" t="str">
        <f>IF('2022  TEMMUZ GÜNCEL EK DERS P'!AA12=0,"",'2022  TEMMUZ GÜNCEL EK DERS P'!AA12)</f>
        <v/>
      </c>
      <c r="AB11" s="36" t="str">
        <f>IF('2022  TEMMUZ GÜNCEL EK DERS P'!AB12=0,"",'2022  TEMMUZ GÜNCEL EK DERS P'!AB12)</f>
        <v/>
      </c>
      <c r="AC11" s="36" t="str">
        <f>IF('2022  TEMMUZ GÜNCEL EK DERS P'!AC12=0,"",'2022  TEMMUZ GÜNCEL EK DERS P'!AC12)</f>
        <v/>
      </c>
      <c r="AD11" s="36" t="str">
        <f>IF('2022  TEMMUZ GÜNCEL EK DERS P'!AD12=0,"",'2022  TEMMUZ GÜNCEL EK DERS P'!AD12)</f>
        <v/>
      </c>
      <c r="AE11" s="36" t="str">
        <f>IF('2022  TEMMUZ GÜNCEL EK DERS P'!AE12=0,"",'2022  TEMMUZ GÜNCEL EK DERS P'!AE12)</f>
        <v/>
      </c>
      <c r="AF11" s="36" t="str">
        <f>IF('2022  TEMMUZ GÜNCEL EK DERS P'!AF12=0,"",'2022  TEMMUZ GÜNCEL EK DERS P'!AF12)</f>
        <v/>
      </c>
      <c r="AG11" s="36" t="str">
        <f>IF('2022  TEMMUZ GÜNCEL EK DERS P'!AG12=0,"",'2022  TEMMUZ GÜNCEL EK DERS P'!AG12)</f>
        <v/>
      </c>
      <c r="AH11" s="36" t="str">
        <f>IF('2022  TEMMUZ GÜNCEL EK DERS P'!AH12=0,"",'2022  TEMMUZ GÜNCEL EK DERS P'!AH12)</f>
        <v/>
      </c>
      <c r="AI11" s="36" t="str">
        <f>IF('2022  TEMMUZ GÜNCEL EK DERS P'!AI12=0,"",'2022  TEMMUZ GÜNCEL EK DERS P'!AI12)</f>
        <v/>
      </c>
      <c r="AJ11" s="36" t="str">
        <f>IF('2022  TEMMUZ GÜNCEL EK DERS P'!AJ12=0,"",'2022  TEMMUZ GÜNCEL EK DERS P'!AJ12)</f>
        <v/>
      </c>
      <c r="AK11" s="36" t="str">
        <f>IF('2022  TEMMUZ GÜNCEL EK DERS P'!AK12=0,"",'2022  TEMMUZ GÜNCEL EK DERS P'!AK12)</f>
        <v/>
      </c>
      <c r="AL11" s="36" t="str">
        <f>IF('2022  TEMMUZ GÜNCEL EK DERS P'!AL12=0,"",'2022  TEMMUZ GÜNCEL EK DERS P'!AL12)</f>
        <v/>
      </c>
      <c r="AM11" s="36" t="str">
        <f>IF('2022  TEMMUZ GÜNCEL EK DERS P'!AM12=0,"",'2022  TEMMUZ GÜNCEL EK DERS P'!AM12)</f>
        <v/>
      </c>
      <c r="AN11" s="36" t="str">
        <f>IF('2022  TEMMUZ GÜNCEL EK DERS P'!AN12=0,"",'2022  TEMMUZ GÜNCEL EK DERS P'!AN12)</f>
        <v>07</v>
      </c>
      <c r="AO11" s="36" t="str">
        <f>IF('2022  TEMMUZ GÜNCEL EK DERS P'!AO12=0,"",'2022  TEMMUZ GÜNCEL EK DERS P'!AO12)</f>
        <v>Mahmut KESİK</v>
      </c>
      <c r="AP11" s="36" t="str">
        <f>IF('2022  TEMMUZ GÜNCEL EK DERS P'!AP12=0,"",'2022  TEMMUZ GÜNCEL EK DERS P'!AP12)</f>
        <v/>
      </c>
      <c r="AQ11" s="36" t="str">
        <f>IF('2022  TEMMUZ GÜNCEL EK DERS P'!AQ12=0,"",'2022  TEMMUZ GÜNCEL EK DERS P'!AQ12)</f>
        <v/>
      </c>
      <c r="AR11" s="36" t="str">
        <f>IF('2022  TEMMUZ GÜNCEL EK DERS P'!AR12=0,"",'2022  TEMMUZ GÜNCEL EK DERS P'!AR12)</f>
        <v/>
      </c>
      <c r="AS11" s="36" t="str">
        <f>IF('2022  TEMMUZ GÜNCEL EK DERS P'!AS12=0,"",'2022  TEMMUZ GÜNCEL EK DERS P'!AS12)</f>
        <v/>
      </c>
      <c r="AT11" s="36" t="str">
        <f>IF('2022  TEMMUZ GÜNCEL EK DERS P'!AT12=0,"",'2022  TEMMUZ GÜNCEL EK DERS P'!AT12)</f>
        <v/>
      </c>
      <c r="AU11" s="36" t="str">
        <f>IF('2022  TEMMUZ GÜNCEL EK DERS P'!AU12=0,"",'2022  TEMMUZ GÜNCEL EK DERS P'!AU12)</f>
        <v/>
      </c>
    </row>
    <row r="12" spans="1:47" ht="24" customHeight="1" x14ac:dyDescent="0.25">
      <c r="A12" s="41">
        <f>IF('2022  TEMMUZ GÜNCEL EK DERS P'!A13&gt;0,'2022  TEMMUZ GÜNCEL EK DERS P'!A13," ")</f>
        <v>8</v>
      </c>
      <c r="B12" s="42" t="str">
        <f>IF('2022  TEMMUZ GÜNCEL EK DERS P'!B13&gt;0,'2022  TEMMUZ GÜNCEL EK DERS P'!B13," ")</f>
        <v xml:space="preserve"> </v>
      </c>
      <c r="C12" s="35"/>
      <c r="D12" s="35"/>
      <c r="E12" s="36" t="str">
        <f>IF('2022  TEMMUZ GÜNCEL EK DERS P'!E13=0,"",'2022  TEMMUZ GÜNCEL EK DERS P'!E13)</f>
        <v/>
      </c>
      <c r="F12" s="36" t="str">
        <f>IF('2022  TEMMUZ GÜNCEL EK DERS P'!F13=0,"",'2022  TEMMUZ GÜNCEL EK DERS P'!F13)</f>
        <v/>
      </c>
      <c r="G12" s="36" t="str">
        <f>IF('2022  TEMMUZ GÜNCEL EK DERS P'!G13=0,"",'2022  TEMMUZ GÜNCEL EK DERS P'!G13)</f>
        <v/>
      </c>
      <c r="H12" s="36" t="str">
        <f>IF('2022  TEMMUZ GÜNCEL EK DERS P'!H13=0,"",'2022  TEMMUZ GÜNCEL EK DERS P'!H13)</f>
        <v/>
      </c>
      <c r="I12" s="36" t="str">
        <f>IF('2022  TEMMUZ GÜNCEL EK DERS P'!I13=0,"",'2022  TEMMUZ GÜNCEL EK DERS P'!I13)</f>
        <v/>
      </c>
      <c r="J12" s="36" t="str">
        <f>IF('2022  TEMMUZ GÜNCEL EK DERS P'!J13=0,"",'2022  TEMMUZ GÜNCEL EK DERS P'!J13)</f>
        <v/>
      </c>
      <c r="K12" s="36" t="str">
        <f>IF('2022  TEMMUZ GÜNCEL EK DERS P'!K13=0,"",'2022  TEMMUZ GÜNCEL EK DERS P'!K13)</f>
        <v/>
      </c>
      <c r="L12" s="36" t="str">
        <f>IF('2022  TEMMUZ GÜNCEL EK DERS P'!L13=0,"",'2022  TEMMUZ GÜNCEL EK DERS P'!L13)</f>
        <v/>
      </c>
      <c r="M12" s="36" t="str">
        <f>IF('2022  TEMMUZ GÜNCEL EK DERS P'!M13=0,"",'2022  TEMMUZ GÜNCEL EK DERS P'!M13)</f>
        <v/>
      </c>
      <c r="N12" s="36" t="str">
        <f>IF('2022  TEMMUZ GÜNCEL EK DERS P'!N13=0,"",'2022  TEMMUZ GÜNCEL EK DERS P'!N13)</f>
        <v/>
      </c>
      <c r="O12" s="36" t="str">
        <f>IF('2022  TEMMUZ GÜNCEL EK DERS P'!O13=0,"",'2022  TEMMUZ GÜNCEL EK DERS P'!O13)</f>
        <v/>
      </c>
      <c r="P12" s="36" t="str">
        <f>IF('2022  TEMMUZ GÜNCEL EK DERS P'!P13=0,"",'2022  TEMMUZ GÜNCEL EK DERS P'!P13)</f>
        <v/>
      </c>
      <c r="Q12" s="36" t="str">
        <f>IF('2022  TEMMUZ GÜNCEL EK DERS P'!Q13=0,"",'2022  TEMMUZ GÜNCEL EK DERS P'!Q13)</f>
        <v/>
      </c>
      <c r="R12" s="36" t="str">
        <f>IF('2022  TEMMUZ GÜNCEL EK DERS P'!R13=0,"",'2022  TEMMUZ GÜNCEL EK DERS P'!R13)</f>
        <v/>
      </c>
      <c r="S12" s="36" t="str">
        <f>IF('2022  TEMMUZ GÜNCEL EK DERS P'!S13=0,"",'2022  TEMMUZ GÜNCEL EK DERS P'!S13)</f>
        <v/>
      </c>
      <c r="T12" s="36" t="str">
        <f>IF('2022  TEMMUZ GÜNCEL EK DERS P'!T13=0,"",'2022  TEMMUZ GÜNCEL EK DERS P'!T13)</f>
        <v/>
      </c>
      <c r="U12" s="36" t="str">
        <f>IF('2022  TEMMUZ GÜNCEL EK DERS P'!U13=0,"",'2022  TEMMUZ GÜNCEL EK DERS P'!U13)</f>
        <v/>
      </c>
      <c r="V12" s="36" t="str">
        <f>IF('2022  TEMMUZ GÜNCEL EK DERS P'!V13=0,"",'2022  TEMMUZ GÜNCEL EK DERS P'!V13)</f>
        <v/>
      </c>
      <c r="W12" s="36" t="str">
        <f>IF('2022  TEMMUZ GÜNCEL EK DERS P'!W13=0,"",'2022  TEMMUZ GÜNCEL EK DERS P'!W13)</f>
        <v/>
      </c>
      <c r="X12" s="36" t="str">
        <f>IF('2022  TEMMUZ GÜNCEL EK DERS P'!X13=0,"",'2022  TEMMUZ GÜNCEL EK DERS P'!X13)</f>
        <v/>
      </c>
      <c r="Y12" s="36" t="str">
        <f>IF('2022  TEMMUZ GÜNCEL EK DERS P'!Y13=0,"",'2022  TEMMUZ GÜNCEL EK DERS P'!Y13)</f>
        <v/>
      </c>
      <c r="Z12" s="36" t="str">
        <f>IF('2022  TEMMUZ GÜNCEL EK DERS P'!Z13=0,"",'2022  TEMMUZ GÜNCEL EK DERS P'!Z13)</f>
        <v/>
      </c>
      <c r="AA12" s="36" t="str">
        <f>IF('2022  TEMMUZ GÜNCEL EK DERS P'!AA13=0,"",'2022  TEMMUZ GÜNCEL EK DERS P'!AA13)</f>
        <v/>
      </c>
      <c r="AB12" s="36" t="str">
        <f>IF('2022  TEMMUZ GÜNCEL EK DERS P'!AB13=0,"",'2022  TEMMUZ GÜNCEL EK DERS P'!AB13)</f>
        <v/>
      </c>
      <c r="AC12" s="36" t="str">
        <f>IF('2022  TEMMUZ GÜNCEL EK DERS P'!AC13=0,"",'2022  TEMMUZ GÜNCEL EK DERS P'!AC13)</f>
        <v/>
      </c>
      <c r="AD12" s="36" t="str">
        <f>IF('2022  TEMMUZ GÜNCEL EK DERS P'!AD13=0,"",'2022  TEMMUZ GÜNCEL EK DERS P'!AD13)</f>
        <v/>
      </c>
      <c r="AE12" s="36" t="str">
        <f>IF('2022  TEMMUZ GÜNCEL EK DERS P'!AE13=0,"",'2022  TEMMUZ GÜNCEL EK DERS P'!AE13)</f>
        <v/>
      </c>
      <c r="AF12" s="36" t="str">
        <f>IF('2022  TEMMUZ GÜNCEL EK DERS P'!AF13=0,"",'2022  TEMMUZ GÜNCEL EK DERS P'!AF13)</f>
        <v/>
      </c>
      <c r="AG12" s="36" t="str">
        <f>IF('2022  TEMMUZ GÜNCEL EK DERS P'!AG13=0,"",'2022  TEMMUZ GÜNCEL EK DERS P'!AG13)</f>
        <v/>
      </c>
      <c r="AH12" s="36" t="str">
        <f>IF('2022  TEMMUZ GÜNCEL EK DERS P'!AH13=0,"",'2022  TEMMUZ GÜNCEL EK DERS P'!AH13)</f>
        <v/>
      </c>
      <c r="AI12" s="36" t="str">
        <f>IF('2022  TEMMUZ GÜNCEL EK DERS P'!AI13=0,"",'2022  TEMMUZ GÜNCEL EK DERS P'!AI13)</f>
        <v/>
      </c>
      <c r="AJ12" s="36" t="str">
        <f>IF('2022  TEMMUZ GÜNCEL EK DERS P'!AJ13=0,"",'2022  TEMMUZ GÜNCEL EK DERS P'!AJ13)</f>
        <v/>
      </c>
      <c r="AK12" s="36" t="str">
        <f>IF('2022  TEMMUZ GÜNCEL EK DERS P'!AK13=0,"",'2022  TEMMUZ GÜNCEL EK DERS P'!AK13)</f>
        <v/>
      </c>
      <c r="AL12" s="36" t="str">
        <f>IF('2022  TEMMUZ GÜNCEL EK DERS P'!AL13=0,"",'2022  TEMMUZ GÜNCEL EK DERS P'!AL13)</f>
        <v/>
      </c>
      <c r="AM12" s="36" t="str">
        <f>IF('2022  TEMMUZ GÜNCEL EK DERS P'!AM13=0,"",'2022  TEMMUZ GÜNCEL EK DERS P'!AM13)</f>
        <v/>
      </c>
      <c r="AN12" s="36" t="str">
        <f>IF('2022  TEMMUZ GÜNCEL EK DERS P'!AN13=0,"",'2022  TEMMUZ GÜNCEL EK DERS P'!AN13)</f>
        <v>08</v>
      </c>
      <c r="AO12" s="36" t="str">
        <f>IF('2022  TEMMUZ GÜNCEL EK DERS P'!AO13=0,"",'2022  TEMMUZ GÜNCEL EK DERS P'!AO13)</f>
        <v/>
      </c>
      <c r="AP12" s="36" t="str">
        <f>IF('2022  TEMMUZ GÜNCEL EK DERS P'!AP13=0,"",'2022  TEMMUZ GÜNCEL EK DERS P'!AP13)</f>
        <v/>
      </c>
      <c r="AQ12" s="36" t="str">
        <f>IF('2022  TEMMUZ GÜNCEL EK DERS P'!AQ13=0,"",'2022  TEMMUZ GÜNCEL EK DERS P'!AQ13)</f>
        <v/>
      </c>
      <c r="AR12" s="36" t="str">
        <f>IF('2022  TEMMUZ GÜNCEL EK DERS P'!AR13=0,"",'2022  TEMMUZ GÜNCEL EK DERS P'!AR13)</f>
        <v/>
      </c>
      <c r="AS12" s="36" t="str">
        <f>IF('2022  TEMMUZ GÜNCEL EK DERS P'!AS13=0,"",'2022  TEMMUZ GÜNCEL EK DERS P'!AS13)</f>
        <v/>
      </c>
      <c r="AT12" s="36" t="str">
        <f>IF('2022  TEMMUZ GÜNCEL EK DERS P'!AT13=0,"",'2022  TEMMUZ GÜNCEL EK DERS P'!AT13)</f>
        <v/>
      </c>
      <c r="AU12" s="36" t="str">
        <f>IF('2022  TEMMUZ GÜNCEL EK DERS P'!AU13=0,"",'2022  TEMMUZ GÜNCEL EK DERS P'!AU13)</f>
        <v/>
      </c>
    </row>
    <row r="13" spans="1:47" ht="24" customHeight="1" x14ac:dyDescent="0.25">
      <c r="A13" s="41">
        <f>IF('2022  TEMMUZ GÜNCEL EK DERS P'!A14&gt;0,'2022  TEMMUZ GÜNCEL EK DERS P'!A14," ")</f>
        <v>9</v>
      </c>
      <c r="B13" s="42" t="str">
        <f>IF('2022  TEMMUZ GÜNCEL EK DERS P'!B14&gt;0,'2022  TEMMUZ GÜNCEL EK DERS P'!B14," ")</f>
        <v xml:space="preserve"> </v>
      </c>
      <c r="C13" s="35"/>
      <c r="D13" s="35"/>
      <c r="E13" s="36" t="str">
        <f>IF('2022  TEMMUZ GÜNCEL EK DERS P'!E14=0,"",'2022  TEMMUZ GÜNCEL EK DERS P'!E14)</f>
        <v/>
      </c>
      <c r="F13" s="36" t="str">
        <f>IF('2022  TEMMUZ GÜNCEL EK DERS P'!F14=0,"",'2022  TEMMUZ GÜNCEL EK DERS P'!F14)</f>
        <v/>
      </c>
      <c r="G13" s="36" t="str">
        <f>IF('2022  TEMMUZ GÜNCEL EK DERS P'!G14=0,"",'2022  TEMMUZ GÜNCEL EK DERS P'!G14)</f>
        <v/>
      </c>
      <c r="H13" s="36" t="str">
        <f>IF('2022  TEMMUZ GÜNCEL EK DERS P'!H14=0,"",'2022  TEMMUZ GÜNCEL EK DERS P'!H14)</f>
        <v/>
      </c>
      <c r="I13" s="36" t="str">
        <f>IF('2022  TEMMUZ GÜNCEL EK DERS P'!I14=0,"",'2022  TEMMUZ GÜNCEL EK DERS P'!I14)</f>
        <v/>
      </c>
      <c r="J13" s="36" t="str">
        <f>IF('2022  TEMMUZ GÜNCEL EK DERS P'!J14=0,"",'2022  TEMMUZ GÜNCEL EK DERS P'!J14)</f>
        <v/>
      </c>
      <c r="K13" s="36" t="str">
        <f>IF('2022  TEMMUZ GÜNCEL EK DERS P'!K14=0,"",'2022  TEMMUZ GÜNCEL EK DERS P'!K14)</f>
        <v/>
      </c>
      <c r="L13" s="36" t="str">
        <f>IF('2022  TEMMUZ GÜNCEL EK DERS P'!L14=0,"",'2022  TEMMUZ GÜNCEL EK DERS P'!L14)</f>
        <v/>
      </c>
      <c r="M13" s="36" t="str">
        <f>IF('2022  TEMMUZ GÜNCEL EK DERS P'!M14=0,"",'2022  TEMMUZ GÜNCEL EK DERS P'!M14)</f>
        <v/>
      </c>
      <c r="N13" s="36" t="str">
        <f>IF('2022  TEMMUZ GÜNCEL EK DERS P'!N14=0,"",'2022  TEMMUZ GÜNCEL EK DERS P'!N14)</f>
        <v/>
      </c>
      <c r="O13" s="36" t="str">
        <f>IF('2022  TEMMUZ GÜNCEL EK DERS P'!O14=0,"",'2022  TEMMUZ GÜNCEL EK DERS P'!O14)</f>
        <v/>
      </c>
      <c r="P13" s="36" t="str">
        <f>IF('2022  TEMMUZ GÜNCEL EK DERS P'!P14=0,"",'2022  TEMMUZ GÜNCEL EK DERS P'!P14)</f>
        <v/>
      </c>
      <c r="Q13" s="36" t="str">
        <f>IF('2022  TEMMUZ GÜNCEL EK DERS P'!Q14=0,"",'2022  TEMMUZ GÜNCEL EK DERS P'!Q14)</f>
        <v/>
      </c>
      <c r="R13" s="36" t="str">
        <f>IF('2022  TEMMUZ GÜNCEL EK DERS P'!R14=0,"",'2022  TEMMUZ GÜNCEL EK DERS P'!R14)</f>
        <v/>
      </c>
      <c r="S13" s="36" t="str">
        <f>IF('2022  TEMMUZ GÜNCEL EK DERS P'!S14=0,"",'2022  TEMMUZ GÜNCEL EK DERS P'!S14)</f>
        <v/>
      </c>
      <c r="T13" s="36" t="str">
        <f>IF('2022  TEMMUZ GÜNCEL EK DERS P'!T14=0,"",'2022  TEMMUZ GÜNCEL EK DERS P'!T14)</f>
        <v/>
      </c>
      <c r="U13" s="36" t="str">
        <f>IF('2022  TEMMUZ GÜNCEL EK DERS P'!U14=0,"",'2022  TEMMUZ GÜNCEL EK DERS P'!U14)</f>
        <v/>
      </c>
      <c r="V13" s="36" t="str">
        <f>IF('2022  TEMMUZ GÜNCEL EK DERS P'!V14=0,"",'2022  TEMMUZ GÜNCEL EK DERS P'!V14)</f>
        <v/>
      </c>
      <c r="W13" s="36" t="str">
        <f>IF('2022  TEMMUZ GÜNCEL EK DERS P'!W14=0,"",'2022  TEMMUZ GÜNCEL EK DERS P'!W14)</f>
        <v/>
      </c>
      <c r="X13" s="36" t="str">
        <f>IF('2022  TEMMUZ GÜNCEL EK DERS P'!X14=0,"",'2022  TEMMUZ GÜNCEL EK DERS P'!X14)</f>
        <v/>
      </c>
      <c r="Y13" s="36" t="str">
        <f>IF('2022  TEMMUZ GÜNCEL EK DERS P'!Y14=0,"",'2022  TEMMUZ GÜNCEL EK DERS P'!Y14)</f>
        <v/>
      </c>
      <c r="Z13" s="36" t="str">
        <f>IF('2022  TEMMUZ GÜNCEL EK DERS P'!Z14=0,"",'2022  TEMMUZ GÜNCEL EK DERS P'!Z14)</f>
        <v/>
      </c>
      <c r="AA13" s="36" t="str">
        <f>IF('2022  TEMMUZ GÜNCEL EK DERS P'!AA14=0,"",'2022  TEMMUZ GÜNCEL EK DERS P'!AA14)</f>
        <v/>
      </c>
      <c r="AB13" s="36" t="str">
        <f>IF('2022  TEMMUZ GÜNCEL EK DERS P'!AB14=0,"",'2022  TEMMUZ GÜNCEL EK DERS P'!AB14)</f>
        <v/>
      </c>
      <c r="AC13" s="36" t="str">
        <f>IF('2022  TEMMUZ GÜNCEL EK DERS P'!AC14=0,"",'2022  TEMMUZ GÜNCEL EK DERS P'!AC14)</f>
        <v/>
      </c>
      <c r="AD13" s="36" t="str">
        <f>IF('2022  TEMMUZ GÜNCEL EK DERS P'!AD14=0,"",'2022  TEMMUZ GÜNCEL EK DERS P'!AD14)</f>
        <v/>
      </c>
      <c r="AE13" s="36" t="str">
        <f>IF('2022  TEMMUZ GÜNCEL EK DERS P'!AE14=0,"",'2022  TEMMUZ GÜNCEL EK DERS P'!AE14)</f>
        <v/>
      </c>
      <c r="AF13" s="36" t="str">
        <f>IF('2022  TEMMUZ GÜNCEL EK DERS P'!AF14=0,"",'2022  TEMMUZ GÜNCEL EK DERS P'!AF14)</f>
        <v/>
      </c>
      <c r="AG13" s="36" t="str">
        <f>IF('2022  TEMMUZ GÜNCEL EK DERS P'!AG14=0,"",'2022  TEMMUZ GÜNCEL EK DERS P'!AG14)</f>
        <v/>
      </c>
      <c r="AH13" s="36" t="str">
        <f>IF('2022  TEMMUZ GÜNCEL EK DERS P'!AH14=0,"",'2022  TEMMUZ GÜNCEL EK DERS P'!AH14)</f>
        <v/>
      </c>
      <c r="AI13" s="36" t="str">
        <f>IF('2022  TEMMUZ GÜNCEL EK DERS P'!AI14=0,"",'2022  TEMMUZ GÜNCEL EK DERS P'!AI14)</f>
        <v/>
      </c>
      <c r="AJ13" s="36" t="str">
        <f>IF('2022  TEMMUZ GÜNCEL EK DERS P'!AJ14=0,"",'2022  TEMMUZ GÜNCEL EK DERS P'!AJ14)</f>
        <v/>
      </c>
      <c r="AK13" s="36" t="str">
        <f>IF('2022  TEMMUZ GÜNCEL EK DERS P'!AK14=0,"",'2022  TEMMUZ GÜNCEL EK DERS P'!AK14)</f>
        <v/>
      </c>
      <c r="AL13" s="36" t="str">
        <f>IF('2022  TEMMUZ GÜNCEL EK DERS P'!AL14=0,"",'2022  TEMMUZ GÜNCEL EK DERS P'!AL14)</f>
        <v/>
      </c>
      <c r="AM13" s="36" t="str">
        <f>IF('2022  TEMMUZ GÜNCEL EK DERS P'!AM14=0,"",'2022  TEMMUZ GÜNCEL EK DERS P'!AM14)</f>
        <v/>
      </c>
      <c r="AN13" s="36" t="str">
        <f>IF('2022  TEMMUZ GÜNCEL EK DERS P'!AN14=0,"",'2022  TEMMUZ GÜNCEL EK DERS P'!AN14)</f>
        <v>09</v>
      </c>
      <c r="AO13" s="36" t="str">
        <f>IF('2022  TEMMUZ GÜNCEL EK DERS P'!AO14=0,"",'2022  TEMMUZ GÜNCEL EK DERS P'!AO14)</f>
        <v/>
      </c>
      <c r="AP13" s="36" t="str">
        <f>IF('2022  TEMMUZ GÜNCEL EK DERS P'!AP14=0,"",'2022  TEMMUZ GÜNCEL EK DERS P'!AP14)</f>
        <v/>
      </c>
      <c r="AQ13" s="36" t="str">
        <f>IF('2022  TEMMUZ GÜNCEL EK DERS P'!AQ14=0,"",'2022  TEMMUZ GÜNCEL EK DERS P'!AQ14)</f>
        <v/>
      </c>
      <c r="AR13" s="36" t="str">
        <f>IF('2022  TEMMUZ GÜNCEL EK DERS P'!AR14=0,"",'2022  TEMMUZ GÜNCEL EK DERS P'!AR14)</f>
        <v/>
      </c>
      <c r="AS13" s="36" t="str">
        <f>IF('2022  TEMMUZ GÜNCEL EK DERS P'!AS14=0,"",'2022  TEMMUZ GÜNCEL EK DERS P'!AS14)</f>
        <v/>
      </c>
      <c r="AT13" s="36" t="str">
        <f>IF('2022  TEMMUZ GÜNCEL EK DERS P'!AT14=0,"",'2022  TEMMUZ GÜNCEL EK DERS P'!AT14)</f>
        <v/>
      </c>
      <c r="AU13" s="36" t="str">
        <f>IF('2022  TEMMUZ GÜNCEL EK DERS P'!AU14=0,"",'2022  TEMMUZ GÜNCEL EK DERS P'!AU14)</f>
        <v/>
      </c>
    </row>
    <row r="14" spans="1:47" ht="24" customHeight="1" x14ac:dyDescent="0.25">
      <c r="A14" s="41">
        <f>IF('2022  TEMMUZ GÜNCEL EK DERS P'!A15&gt;0,'2022  TEMMUZ GÜNCEL EK DERS P'!A15," ")</f>
        <v>10</v>
      </c>
      <c r="B14" s="42" t="str">
        <f>IF('2022  TEMMUZ GÜNCEL EK DERS P'!B15&gt;0,'2022  TEMMUZ GÜNCEL EK DERS P'!B15," ")</f>
        <v xml:space="preserve"> </v>
      </c>
      <c r="C14" s="35"/>
      <c r="D14" s="35"/>
      <c r="E14" s="36" t="str">
        <f>IF('2022  TEMMUZ GÜNCEL EK DERS P'!E15=0,"",'2022  TEMMUZ GÜNCEL EK DERS P'!E15)</f>
        <v/>
      </c>
      <c r="F14" s="36" t="str">
        <f>IF('2022  TEMMUZ GÜNCEL EK DERS P'!F15=0,"",'2022  TEMMUZ GÜNCEL EK DERS P'!F15)</f>
        <v/>
      </c>
      <c r="G14" s="36" t="str">
        <f>IF('2022  TEMMUZ GÜNCEL EK DERS P'!G15=0,"",'2022  TEMMUZ GÜNCEL EK DERS P'!G15)</f>
        <v/>
      </c>
      <c r="H14" s="36" t="str">
        <f>IF('2022  TEMMUZ GÜNCEL EK DERS P'!H15=0,"",'2022  TEMMUZ GÜNCEL EK DERS P'!H15)</f>
        <v/>
      </c>
      <c r="I14" s="36" t="str">
        <f>IF('2022  TEMMUZ GÜNCEL EK DERS P'!I15=0,"",'2022  TEMMUZ GÜNCEL EK DERS P'!I15)</f>
        <v/>
      </c>
      <c r="J14" s="36" t="str">
        <f>IF('2022  TEMMUZ GÜNCEL EK DERS P'!J15=0,"",'2022  TEMMUZ GÜNCEL EK DERS P'!J15)</f>
        <v/>
      </c>
      <c r="K14" s="36" t="str">
        <f>IF('2022  TEMMUZ GÜNCEL EK DERS P'!K15=0,"",'2022  TEMMUZ GÜNCEL EK DERS P'!K15)</f>
        <v/>
      </c>
      <c r="L14" s="36" t="str">
        <f>IF('2022  TEMMUZ GÜNCEL EK DERS P'!L15=0,"",'2022  TEMMUZ GÜNCEL EK DERS P'!L15)</f>
        <v/>
      </c>
      <c r="M14" s="36" t="str">
        <f>IF('2022  TEMMUZ GÜNCEL EK DERS P'!M15=0,"",'2022  TEMMUZ GÜNCEL EK DERS P'!M15)</f>
        <v/>
      </c>
      <c r="N14" s="36" t="str">
        <f>IF('2022  TEMMUZ GÜNCEL EK DERS P'!N15=0,"",'2022  TEMMUZ GÜNCEL EK DERS P'!N15)</f>
        <v/>
      </c>
      <c r="O14" s="36" t="str">
        <f>IF('2022  TEMMUZ GÜNCEL EK DERS P'!O15=0,"",'2022  TEMMUZ GÜNCEL EK DERS P'!O15)</f>
        <v/>
      </c>
      <c r="P14" s="36" t="str">
        <f>IF('2022  TEMMUZ GÜNCEL EK DERS P'!P15=0,"",'2022  TEMMUZ GÜNCEL EK DERS P'!P15)</f>
        <v/>
      </c>
      <c r="Q14" s="36" t="str">
        <f>IF('2022  TEMMUZ GÜNCEL EK DERS P'!Q15=0,"",'2022  TEMMUZ GÜNCEL EK DERS P'!Q15)</f>
        <v/>
      </c>
      <c r="R14" s="36" t="str">
        <f>IF('2022  TEMMUZ GÜNCEL EK DERS P'!R15=0,"",'2022  TEMMUZ GÜNCEL EK DERS P'!R15)</f>
        <v/>
      </c>
      <c r="S14" s="36" t="str">
        <f>IF('2022  TEMMUZ GÜNCEL EK DERS P'!S15=0,"",'2022  TEMMUZ GÜNCEL EK DERS P'!S15)</f>
        <v/>
      </c>
      <c r="T14" s="36" t="str">
        <f>IF('2022  TEMMUZ GÜNCEL EK DERS P'!T15=0,"",'2022  TEMMUZ GÜNCEL EK DERS P'!T15)</f>
        <v/>
      </c>
      <c r="U14" s="36" t="str">
        <f>IF('2022  TEMMUZ GÜNCEL EK DERS P'!U15=0,"",'2022  TEMMUZ GÜNCEL EK DERS P'!U15)</f>
        <v/>
      </c>
      <c r="V14" s="36" t="str">
        <f>IF('2022  TEMMUZ GÜNCEL EK DERS P'!V15=0,"",'2022  TEMMUZ GÜNCEL EK DERS P'!V15)</f>
        <v/>
      </c>
      <c r="W14" s="36" t="str">
        <f>IF('2022  TEMMUZ GÜNCEL EK DERS P'!W15=0,"",'2022  TEMMUZ GÜNCEL EK DERS P'!W15)</f>
        <v/>
      </c>
      <c r="X14" s="36" t="str">
        <f>IF('2022  TEMMUZ GÜNCEL EK DERS P'!X15=0,"",'2022  TEMMUZ GÜNCEL EK DERS P'!X15)</f>
        <v/>
      </c>
      <c r="Y14" s="36" t="str">
        <f>IF('2022  TEMMUZ GÜNCEL EK DERS P'!Y15=0,"",'2022  TEMMUZ GÜNCEL EK DERS P'!Y15)</f>
        <v/>
      </c>
      <c r="Z14" s="36" t="str">
        <f>IF('2022  TEMMUZ GÜNCEL EK DERS P'!Z15=0,"",'2022  TEMMUZ GÜNCEL EK DERS P'!Z15)</f>
        <v/>
      </c>
      <c r="AA14" s="36" t="str">
        <f>IF('2022  TEMMUZ GÜNCEL EK DERS P'!AA15=0,"",'2022  TEMMUZ GÜNCEL EK DERS P'!AA15)</f>
        <v/>
      </c>
      <c r="AB14" s="36" t="str">
        <f>IF('2022  TEMMUZ GÜNCEL EK DERS P'!AB15=0,"",'2022  TEMMUZ GÜNCEL EK DERS P'!AB15)</f>
        <v/>
      </c>
      <c r="AC14" s="36" t="str">
        <f>IF('2022  TEMMUZ GÜNCEL EK DERS P'!AC15=0,"",'2022  TEMMUZ GÜNCEL EK DERS P'!AC15)</f>
        <v/>
      </c>
      <c r="AD14" s="36" t="str">
        <f>IF('2022  TEMMUZ GÜNCEL EK DERS P'!AD15=0,"",'2022  TEMMUZ GÜNCEL EK DERS P'!AD15)</f>
        <v/>
      </c>
      <c r="AE14" s="36" t="str">
        <f>IF('2022  TEMMUZ GÜNCEL EK DERS P'!AE15=0,"",'2022  TEMMUZ GÜNCEL EK DERS P'!AE15)</f>
        <v/>
      </c>
      <c r="AF14" s="36" t="str">
        <f>IF('2022  TEMMUZ GÜNCEL EK DERS P'!AF15=0,"",'2022  TEMMUZ GÜNCEL EK DERS P'!AF15)</f>
        <v/>
      </c>
      <c r="AG14" s="36" t="str">
        <f>IF('2022  TEMMUZ GÜNCEL EK DERS P'!AG15=0,"",'2022  TEMMUZ GÜNCEL EK DERS P'!AG15)</f>
        <v/>
      </c>
      <c r="AH14" s="36" t="str">
        <f>IF('2022  TEMMUZ GÜNCEL EK DERS P'!AH15=0,"",'2022  TEMMUZ GÜNCEL EK DERS P'!AH15)</f>
        <v/>
      </c>
      <c r="AI14" s="36" t="str">
        <f>IF('2022  TEMMUZ GÜNCEL EK DERS P'!AI15=0,"",'2022  TEMMUZ GÜNCEL EK DERS P'!AI15)</f>
        <v/>
      </c>
      <c r="AJ14" s="36" t="str">
        <f>IF('2022  TEMMUZ GÜNCEL EK DERS P'!AJ15=0,"",'2022  TEMMUZ GÜNCEL EK DERS P'!AJ15)</f>
        <v/>
      </c>
      <c r="AK14" s="36" t="str">
        <f>IF('2022  TEMMUZ GÜNCEL EK DERS P'!AK15=0,"",'2022  TEMMUZ GÜNCEL EK DERS P'!AK15)</f>
        <v/>
      </c>
      <c r="AL14" s="36" t="str">
        <f>IF('2022  TEMMUZ GÜNCEL EK DERS P'!AL15=0,"",'2022  TEMMUZ GÜNCEL EK DERS P'!AL15)</f>
        <v/>
      </c>
      <c r="AM14" s="36" t="str">
        <f>IF('2022  TEMMUZ GÜNCEL EK DERS P'!AM15=0,"",'2022  TEMMUZ GÜNCEL EK DERS P'!AM15)</f>
        <v/>
      </c>
      <c r="AN14" s="36" t="str">
        <f>IF('2022  TEMMUZ GÜNCEL EK DERS P'!AN15=0,"",'2022  TEMMUZ GÜNCEL EK DERS P'!AN15)</f>
        <v>10</v>
      </c>
      <c r="AO14" s="36" t="str">
        <f>IF('2022  TEMMUZ GÜNCEL EK DERS P'!AO15=0,"",'2022  TEMMUZ GÜNCEL EK DERS P'!AO15)</f>
        <v/>
      </c>
      <c r="AP14" s="36" t="str">
        <f>IF('2022  TEMMUZ GÜNCEL EK DERS P'!AP15=0,"",'2022  TEMMUZ GÜNCEL EK DERS P'!AP15)</f>
        <v/>
      </c>
      <c r="AQ14" s="36" t="str">
        <f>IF('2022  TEMMUZ GÜNCEL EK DERS P'!AQ15=0,"",'2022  TEMMUZ GÜNCEL EK DERS P'!AQ15)</f>
        <v/>
      </c>
      <c r="AR14" s="36" t="str">
        <f>IF('2022  TEMMUZ GÜNCEL EK DERS P'!AR15=0,"",'2022  TEMMUZ GÜNCEL EK DERS P'!AR15)</f>
        <v/>
      </c>
      <c r="AS14" s="36" t="str">
        <f>IF('2022  TEMMUZ GÜNCEL EK DERS P'!AS15=0,"",'2022  TEMMUZ GÜNCEL EK DERS P'!AS15)</f>
        <v/>
      </c>
      <c r="AT14" s="36" t="str">
        <f>IF('2022  TEMMUZ GÜNCEL EK DERS P'!AT15=0,"",'2022  TEMMUZ GÜNCEL EK DERS P'!AT15)</f>
        <v/>
      </c>
      <c r="AU14" s="36" t="str">
        <f>IF('2022  TEMMUZ GÜNCEL EK DERS P'!AU15=0,"",'2022  TEMMUZ GÜNCEL EK DERS P'!AU15)</f>
        <v/>
      </c>
    </row>
    <row r="15" spans="1:47" ht="24" customHeight="1" x14ac:dyDescent="0.25">
      <c r="A15" s="41">
        <f>IF('2022  TEMMUZ GÜNCEL EK DERS P'!A16&gt;0,'2022  TEMMUZ GÜNCEL EK DERS P'!A16," ")</f>
        <v>11</v>
      </c>
      <c r="B15" s="42" t="str">
        <f>IF('2022  TEMMUZ GÜNCEL EK DERS P'!B16&gt;0,'2022  TEMMUZ GÜNCEL EK DERS P'!B16," ")</f>
        <v xml:space="preserve"> </v>
      </c>
      <c r="C15" s="35"/>
      <c r="D15" s="35"/>
      <c r="E15" s="36" t="str">
        <f>IF('2022  TEMMUZ GÜNCEL EK DERS P'!E16=0,"",'2022  TEMMUZ GÜNCEL EK DERS P'!E16)</f>
        <v/>
      </c>
      <c r="F15" s="36" t="str">
        <f>IF('2022  TEMMUZ GÜNCEL EK DERS P'!F16=0,"",'2022  TEMMUZ GÜNCEL EK DERS P'!F16)</f>
        <v/>
      </c>
      <c r="G15" s="36" t="str">
        <f>IF('2022  TEMMUZ GÜNCEL EK DERS P'!G16=0,"",'2022  TEMMUZ GÜNCEL EK DERS P'!G16)</f>
        <v/>
      </c>
      <c r="H15" s="36" t="str">
        <f>IF('2022  TEMMUZ GÜNCEL EK DERS P'!H16=0,"",'2022  TEMMUZ GÜNCEL EK DERS P'!H16)</f>
        <v/>
      </c>
      <c r="I15" s="36" t="str">
        <f>IF('2022  TEMMUZ GÜNCEL EK DERS P'!I16=0,"",'2022  TEMMUZ GÜNCEL EK DERS P'!I16)</f>
        <v/>
      </c>
      <c r="J15" s="36" t="str">
        <f>IF('2022  TEMMUZ GÜNCEL EK DERS P'!J16=0,"",'2022  TEMMUZ GÜNCEL EK DERS P'!J16)</f>
        <v/>
      </c>
      <c r="K15" s="36" t="str">
        <f>IF('2022  TEMMUZ GÜNCEL EK DERS P'!K16=0,"",'2022  TEMMUZ GÜNCEL EK DERS P'!K16)</f>
        <v/>
      </c>
      <c r="L15" s="36" t="str">
        <f>IF('2022  TEMMUZ GÜNCEL EK DERS P'!L16=0,"",'2022  TEMMUZ GÜNCEL EK DERS P'!L16)</f>
        <v/>
      </c>
      <c r="M15" s="36" t="str">
        <f>IF('2022  TEMMUZ GÜNCEL EK DERS P'!M16=0,"",'2022  TEMMUZ GÜNCEL EK DERS P'!M16)</f>
        <v/>
      </c>
      <c r="N15" s="36" t="str">
        <f>IF('2022  TEMMUZ GÜNCEL EK DERS P'!N16=0,"",'2022  TEMMUZ GÜNCEL EK DERS P'!N16)</f>
        <v/>
      </c>
      <c r="O15" s="36" t="str">
        <f>IF('2022  TEMMUZ GÜNCEL EK DERS P'!O16=0,"",'2022  TEMMUZ GÜNCEL EK DERS P'!O16)</f>
        <v/>
      </c>
      <c r="P15" s="36" t="str">
        <f>IF('2022  TEMMUZ GÜNCEL EK DERS P'!P16=0,"",'2022  TEMMUZ GÜNCEL EK DERS P'!P16)</f>
        <v/>
      </c>
      <c r="Q15" s="36" t="str">
        <f>IF('2022  TEMMUZ GÜNCEL EK DERS P'!Q16=0,"",'2022  TEMMUZ GÜNCEL EK DERS P'!Q16)</f>
        <v/>
      </c>
      <c r="R15" s="36" t="str">
        <f>IF('2022  TEMMUZ GÜNCEL EK DERS P'!R16=0,"",'2022  TEMMUZ GÜNCEL EK DERS P'!R16)</f>
        <v/>
      </c>
      <c r="S15" s="36" t="str">
        <f>IF('2022  TEMMUZ GÜNCEL EK DERS P'!S16=0,"",'2022  TEMMUZ GÜNCEL EK DERS P'!S16)</f>
        <v/>
      </c>
      <c r="T15" s="36" t="str">
        <f>IF('2022  TEMMUZ GÜNCEL EK DERS P'!T16=0,"",'2022  TEMMUZ GÜNCEL EK DERS P'!T16)</f>
        <v/>
      </c>
      <c r="U15" s="36" t="str">
        <f>IF('2022  TEMMUZ GÜNCEL EK DERS P'!U16=0,"",'2022  TEMMUZ GÜNCEL EK DERS P'!U16)</f>
        <v/>
      </c>
      <c r="V15" s="36" t="str">
        <f>IF('2022  TEMMUZ GÜNCEL EK DERS P'!V16=0,"",'2022  TEMMUZ GÜNCEL EK DERS P'!V16)</f>
        <v/>
      </c>
      <c r="W15" s="36" t="str">
        <f>IF('2022  TEMMUZ GÜNCEL EK DERS P'!W16=0,"",'2022  TEMMUZ GÜNCEL EK DERS P'!W16)</f>
        <v/>
      </c>
      <c r="X15" s="36" t="str">
        <f>IF('2022  TEMMUZ GÜNCEL EK DERS P'!X16=0,"",'2022  TEMMUZ GÜNCEL EK DERS P'!X16)</f>
        <v/>
      </c>
      <c r="Y15" s="36" t="str">
        <f>IF('2022  TEMMUZ GÜNCEL EK DERS P'!Y16=0,"",'2022  TEMMUZ GÜNCEL EK DERS P'!Y16)</f>
        <v/>
      </c>
      <c r="Z15" s="36" t="str">
        <f>IF('2022  TEMMUZ GÜNCEL EK DERS P'!Z16=0,"",'2022  TEMMUZ GÜNCEL EK DERS P'!Z16)</f>
        <v/>
      </c>
      <c r="AA15" s="36" t="str">
        <f>IF('2022  TEMMUZ GÜNCEL EK DERS P'!AA16=0,"",'2022  TEMMUZ GÜNCEL EK DERS P'!AA16)</f>
        <v/>
      </c>
      <c r="AB15" s="36" t="str">
        <f>IF('2022  TEMMUZ GÜNCEL EK DERS P'!AB16=0,"",'2022  TEMMUZ GÜNCEL EK DERS P'!AB16)</f>
        <v/>
      </c>
      <c r="AC15" s="36" t="str">
        <f>IF('2022  TEMMUZ GÜNCEL EK DERS P'!AC16=0,"",'2022  TEMMUZ GÜNCEL EK DERS P'!AC16)</f>
        <v/>
      </c>
      <c r="AD15" s="36" t="str">
        <f>IF('2022  TEMMUZ GÜNCEL EK DERS P'!AD16=0,"",'2022  TEMMUZ GÜNCEL EK DERS P'!AD16)</f>
        <v/>
      </c>
      <c r="AE15" s="36" t="str">
        <f>IF('2022  TEMMUZ GÜNCEL EK DERS P'!AE16=0,"",'2022  TEMMUZ GÜNCEL EK DERS P'!AE16)</f>
        <v/>
      </c>
      <c r="AF15" s="36" t="str">
        <f>IF('2022  TEMMUZ GÜNCEL EK DERS P'!AF16=0,"",'2022  TEMMUZ GÜNCEL EK DERS P'!AF16)</f>
        <v/>
      </c>
      <c r="AG15" s="36" t="str">
        <f>IF('2022  TEMMUZ GÜNCEL EK DERS P'!AG16=0,"",'2022  TEMMUZ GÜNCEL EK DERS P'!AG16)</f>
        <v/>
      </c>
      <c r="AH15" s="36" t="str">
        <f>IF('2022  TEMMUZ GÜNCEL EK DERS P'!AH16=0,"",'2022  TEMMUZ GÜNCEL EK DERS P'!AH16)</f>
        <v/>
      </c>
      <c r="AI15" s="36" t="str">
        <f>IF('2022  TEMMUZ GÜNCEL EK DERS P'!AI16=0,"",'2022  TEMMUZ GÜNCEL EK DERS P'!AI16)</f>
        <v/>
      </c>
      <c r="AJ15" s="36" t="str">
        <f>IF('2022  TEMMUZ GÜNCEL EK DERS P'!AJ16=0,"",'2022  TEMMUZ GÜNCEL EK DERS P'!AJ16)</f>
        <v/>
      </c>
      <c r="AK15" s="36" t="str">
        <f>IF('2022  TEMMUZ GÜNCEL EK DERS P'!AK16=0,"",'2022  TEMMUZ GÜNCEL EK DERS P'!AK16)</f>
        <v/>
      </c>
      <c r="AL15" s="36" t="str">
        <f>IF('2022  TEMMUZ GÜNCEL EK DERS P'!AL16=0,"",'2022  TEMMUZ GÜNCEL EK DERS P'!AL16)</f>
        <v/>
      </c>
      <c r="AM15" s="36" t="str">
        <f>IF('2022  TEMMUZ GÜNCEL EK DERS P'!AM16=0,"",'2022  TEMMUZ GÜNCEL EK DERS P'!AM16)</f>
        <v/>
      </c>
      <c r="AN15" s="36" t="str">
        <f>IF('2022  TEMMUZ GÜNCEL EK DERS P'!AN16=0,"",'2022  TEMMUZ GÜNCEL EK DERS P'!AN16)</f>
        <v>11</v>
      </c>
      <c r="AO15" s="36" t="str">
        <f>IF('2022  TEMMUZ GÜNCEL EK DERS P'!AO16=0,"",'2022  TEMMUZ GÜNCEL EK DERS P'!AO16)</f>
        <v/>
      </c>
      <c r="AP15" s="36" t="str">
        <f>IF('2022  TEMMUZ GÜNCEL EK DERS P'!AP16=0,"",'2022  TEMMUZ GÜNCEL EK DERS P'!AP16)</f>
        <v/>
      </c>
      <c r="AQ15" s="36" t="str">
        <f>IF('2022  TEMMUZ GÜNCEL EK DERS P'!AQ16=0,"",'2022  TEMMUZ GÜNCEL EK DERS P'!AQ16)</f>
        <v/>
      </c>
      <c r="AR15" s="36" t="str">
        <f>IF('2022  TEMMUZ GÜNCEL EK DERS P'!AR16=0,"",'2022  TEMMUZ GÜNCEL EK DERS P'!AR16)</f>
        <v/>
      </c>
      <c r="AS15" s="36" t="str">
        <f>IF('2022  TEMMUZ GÜNCEL EK DERS P'!AS16=0,"",'2022  TEMMUZ GÜNCEL EK DERS P'!AS16)</f>
        <v/>
      </c>
      <c r="AT15" s="36" t="str">
        <f>IF('2022  TEMMUZ GÜNCEL EK DERS P'!AT16=0,"",'2022  TEMMUZ GÜNCEL EK DERS P'!AT16)</f>
        <v/>
      </c>
      <c r="AU15" s="36" t="str">
        <f>IF('2022  TEMMUZ GÜNCEL EK DERS P'!AU16=0,"",'2022  TEMMUZ GÜNCEL EK DERS P'!AU16)</f>
        <v/>
      </c>
    </row>
    <row r="16" spans="1:47" ht="22.5" customHeight="1" x14ac:dyDescent="0.25">
      <c r="A16" s="41">
        <f>IF('2022  TEMMUZ GÜNCEL EK DERS P'!A17&gt;0,'2022  TEMMUZ GÜNCEL EK DERS P'!A17," ")</f>
        <v>12</v>
      </c>
      <c r="B16" s="42" t="str">
        <f>IF('2022  TEMMUZ GÜNCEL EK DERS P'!B17&gt;0,'2022  TEMMUZ GÜNCEL EK DERS P'!B17," ")</f>
        <v xml:space="preserve"> </v>
      </c>
      <c r="C16" s="35"/>
      <c r="D16" s="35"/>
      <c r="E16" s="36" t="str">
        <f>IF('2022  TEMMUZ GÜNCEL EK DERS P'!E17=0,"",'2022  TEMMUZ GÜNCEL EK DERS P'!E17)</f>
        <v/>
      </c>
      <c r="F16" s="36" t="str">
        <f>IF('2022  TEMMUZ GÜNCEL EK DERS P'!F17=0,"",'2022  TEMMUZ GÜNCEL EK DERS P'!F17)</f>
        <v/>
      </c>
      <c r="G16" s="36" t="str">
        <f>IF('2022  TEMMUZ GÜNCEL EK DERS P'!G17=0,"",'2022  TEMMUZ GÜNCEL EK DERS P'!G17)</f>
        <v/>
      </c>
      <c r="H16" s="36" t="str">
        <f>IF('2022  TEMMUZ GÜNCEL EK DERS P'!H17=0,"",'2022  TEMMUZ GÜNCEL EK DERS P'!H17)</f>
        <v/>
      </c>
      <c r="I16" s="36" t="str">
        <f>IF('2022  TEMMUZ GÜNCEL EK DERS P'!I17=0,"",'2022  TEMMUZ GÜNCEL EK DERS P'!I17)</f>
        <v/>
      </c>
      <c r="J16" s="36" t="str">
        <f>IF('2022  TEMMUZ GÜNCEL EK DERS P'!J17=0,"",'2022  TEMMUZ GÜNCEL EK DERS P'!J17)</f>
        <v/>
      </c>
      <c r="K16" s="36" t="str">
        <f>IF('2022  TEMMUZ GÜNCEL EK DERS P'!K17=0,"",'2022  TEMMUZ GÜNCEL EK DERS P'!K17)</f>
        <v/>
      </c>
      <c r="L16" s="36" t="str">
        <f>IF('2022  TEMMUZ GÜNCEL EK DERS P'!L17=0,"",'2022  TEMMUZ GÜNCEL EK DERS P'!L17)</f>
        <v/>
      </c>
      <c r="M16" s="36" t="str">
        <f>IF('2022  TEMMUZ GÜNCEL EK DERS P'!M17=0,"",'2022  TEMMUZ GÜNCEL EK DERS P'!M17)</f>
        <v/>
      </c>
      <c r="N16" s="36" t="str">
        <f>IF('2022  TEMMUZ GÜNCEL EK DERS P'!N17=0,"",'2022  TEMMUZ GÜNCEL EK DERS P'!N17)</f>
        <v/>
      </c>
      <c r="O16" s="36" t="str">
        <f>IF('2022  TEMMUZ GÜNCEL EK DERS P'!O17=0,"",'2022  TEMMUZ GÜNCEL EK DERS P'!O17)</f>
        <v/>
      </c>
      <c r="P16" s="36" t="str">
        <f>IF('2022  TEMMUZ GÜNCEL EK DERS P'!P17=0,"",'2022  TEMMUZ GÜNCEL EK DERS P'!P17)</f>
        <v/>
      </c>
      <c r="Q16" s="36" t="str">
        <f>IF('2022  TEMMUZ GÜNCEL EK DERS P'!Q17=0,"",'2022  TEMMUZ GÜNCEL EK DERS P'!Q17)</f>
        <v/>
      </c>
      <c r="R16" s="36" t="str">
        <f>IF('2022  TEMMUZ GÜNCEL EK DERS P'!R17=0,"",'2022  TEMMUZ GÜNCEL EK DERS P'!R17)</f>
        <v/>
      </c>
      <c r="S16" s="36" t="str">
        <f>IF('2022  TEMMUZ GÜNCEL EK DERS P'!S17=0,"",'2022  TEMMUZ GÜNCEL EK DERS P'!S17)</f>
        <v/>
      </c>
      <c r="T16" s="36" t="str">
        <f>IF('2022  TEMMUZ GÜNCEL EK DERS P'!T17=0,"",'2022  TEMMUZ GÜNCEL EK DERS P'!T17)</f>
        <v/>
      </c>
      <c r="U16" s="36" t="str">
        <f>IF('2022  TEMMUZ GÜNCEL EK DERS P'!U17=0,"",'2022  TEMMUZ GÜNCEL EK DERS P'!U17)</f>
        <v/>
      </c>
      <c r="V16" s="36" t="str">
        <f>IF('2022  TEMMUZ GÜNCEL EK DERS P'!V17=0,"",'2022  TEMMUZ GÜNCEL EK DERS P'!V17)</f>
        <v/>
      </c>
      <c r="W16" s="36" t="str">
        <f>IF('2022  TEMMUZ GÜNCEL EK DERS P'!W17=0,"",'2022  TEMMUZ GÜNCEL EK DERS P'!W17)</f>
        <v/>
      </c>
      <c r="X16" s="36" t="str">
        <f>IF('2022  TEMMUZ GÜNCEL EK DERS P'!X17=0,"",'2022  TEMMUZ GÜNCEL EK DERS P'!X17)</f>
        <v/>
      </c>
      <c r="Y16" s="36" t="str">
        <f>IF('2022  TEMMUZ GÜNCEL EK DERS P'!Y17=0,"",'2022  TEMMUZ GÜNCEL EK DERS P'!Y17)</f>
        <v/>
      </c>
      <c r="Z16" s="36" t="str">
        <f>IF('2022  TEMMUZ GÜNCEL EK DERS P'!Z17=0,"",'2022  TEMMUZ GÜNCEL EK DERS P'!Z17)</f>
        <v/>
      </c>
      <c r="AA16" s="36" t="str">
        <f>IF('2022  TEMMUZ GÜNCEL EK DERS P'!AA17=0,"",'2022  TEMMUZ GÜNCEL EK DERS P'!AA17)</f>
        <v/>
      </c>
      <c r="AB16" s="36" t="str">
        <f>IF('2022  TEMMUZ GÜNCEL EK DERS P'!AB17=0,"",'2022  TEMMUZ GÜNCEL EK DERS P'!AB17)</f>
        <v/>
      </c>
      <c r="AC16" s="36" t="str">
        <f>IF('2022  TEMMUZ GÜNCEL EK DERS P'!AC17=0,"",'2022  TEMMUZ GÜNCEL EK DERS P'!AC17)</f>
        <v/>
      </c>
      <c r="AD16" s="36" t="str">
        <f>IF('2022  TEMMUZ GÜNCEL EK DERS P'!AD17=0,"",'2022  TEMMUZ GÜNCEL EK DERS P'!AD17)</f>
        <v/>
      </c>
      <c r="AE16" s="36" t="str">
        <f>IF('2022  TEMMUZ GÜNCEL EK DERS P'!AE17=0,"",'2022  TEMMUZ GÜNCEL EK DERS P'!AE17)</f>
        <v/>
      </c>
      <c r="AF16" s="36" t="str">
        <f>IF('2022  TEMMUZ GÜNCEL EK DERS P'!AF17=0,"",'2022  TEMMUZ GÜNCEL EK DERS P'!AF17)</f>
        <v/>
      </c>
      <c r="AG16" s="36" t="str">
        <f>IF('2022  TEMMUZ GÜNCEL EK DERS P'!AG17=0,"",'2022  TEMMUZ GÜNCEL EK DERS P'!AG17)</f>
        <v/>
      </c>
      <c r="AH16" s="36" t="str">
        <f>IF('2022  TEMMUZ GÜNCEL EK DERS P'!AH17=0,"",'2022  TEMMUZ GÜNCEL EK DERS P'!AH17)</f>
        <v/>
      </c>
      <c r="AI16" s="36" t="str">
        <f>IF('2022  TEMMUZ GÜNCEL EK DERS P'!AI17=0,"",'2022  TEMMUZ GÜNCEL EK DERS P'!AI17)</f>
        <v/>
      </c>
      <c r="AJ16" s="36" t="str">
        <f>IF('2022  TEMMUZ GÜNCEL EK DERS P'!AJ17=0,"",'2022  TEMMUZ GÜNCEL EK DERS P'!AJ17)</f>
        <v/>
      </c>
      <c r="AK16" s="36" t="str">
        <f>IF('2022  TEMMUZ GÜNCEL EK DERS P'!AK17=0,"",'2022  TEMMUZ GÜNCEL EK DERS P'!AK17)</f>
        <v/>
      </c>
      <c r="AL16" s="36" t="str">
        <f>IF('2022  TEMMUZ GÜNCEL EK DERS P'!AL17=0,"",'2022  TEMMUZ GÜNCEL EK DERS P'!AL17)</f>
        <v/>
      </c>
      <c r="AM16" s="36" t="str">
        <f>IF('2022  TEMMUZ GÜNCEL EK DERS P'!AM17=0,"",'2022  TEMMUZ GÜNCEL EK DERS P'!AM17)</f>
        <v/>
      </c>
      <c r="AN16" s="36" t="str">
        <f>IF('2022  TEMMUZ GÜNCEL EK DERS P'!AN17=0,"",'2022  TEMMUZ GÜNCEL EK DERS P'!AN17)</f>
        <v>12</v>
      </c>
      <c r="AO16" s="36" t="str">
        <f>IF('2022  TEMMUZ GÜNCEL EK DERS P'!AO17=0,"",'2022  TEMMUZ GÜNCEL EK DERS P'!AO17)</f>
        <v/>
      </c>
      <c r="AP16" s="36" t="str">
        <f>IF('2022  TEMMUZ GÜNCEL EK DERS P'!AP17=0,"",'2022  TEMMUZ GÜNCEL EK DERS P'!AP17)</f>
        <v/>
      </c>
      <c r="AQ16" s="36" t="str">
        <f>IF('2022  TEMMUZ GÜNCEL EK DERS P'!AQ17=0,"",'2022  TEMMUZ GÜNCEL EK DERS P'!AQ17)</f>
        <v/>
      </c>
      <c r="AR16" s="36" t="str">
        <f>IF('2022  TEMMUZ GÜNCEL EK DERS P'!AR17=0,"",'2022  TEMMUZ GÜNCEL EK DERS P'!AR17)</f>
        <v/>
      </c>
      <c r="AS16" s="36" t="str">
        <f>IF('2022  TEMMUZ GÜNCEL EK DERS P'!AS17=0,"",'2022  TEMMUZ GÜNCEL EK DERS P'!AS17)</f>
        <v/>
      </c>
      <c r="AT16" s="36" t="str">
        <f>IF('2022  TEMMUZ GÜNCEL EK DERS P'!AT17=0,"",'2022  TEMMUZ GÜNCEL EK DERS P'!AT17)</f>
        <v/>
      </c>
      <c r="AU16" s="36" t="str">
        <f>IF('2022  TEMMUZ GÜNCEL EK DERS P'!AU17=0,"",'2022  TEMMUZ GÜNCEL EK DERS P'!AU17)</f>
        <v/>
      </c>
    </row>
    <row r="17" spans="1:47" ht="22.5" customHeight="1" x14ac:dyDescent="0.25">
      <c r="A17" s="41">
        <f>IF('2022  TEMMUZ GÜNCEL EK DERS P'!A18&gt;0,'2022  TEMMUZ GÜNCEL EK DERS P'!A18," ")</f>
        <v>13</v>
      </c>
      <c r="B17" s="42" t="str">
        <f>IF('2022  TEMMUZ GÜNCEL EK DERS P'!B18&gt;0,'2022  TEMMUZ GÜNCEL EK DERS P'!B18," ")</f>
        <v xml:space="preserve"> </v>
      </c>
      <c r="C17" s="35"/>
      <c r="D17" s="35"/>
      <c r="E17" s="36" t="str">
        <f>IF('2022  TEMMUZ GÜNCEL EK DERS P'!E18=0,"",'2022  TEMMUZ GÜNCEL EK DERS P'!E18)</f>
        <v/>
      </c>
      <c r="F17" s="36" t="str">
        <f>IF('2022  TEMMUZ GÜNCEL EK DERS P'!F18=0,"",'2022  TEMMUZ GÜNCEL EK DERS P'!F18)</f>
        <v/>
      </c>
      <c r="G17" s="36" t="str">
        <f>IF('2022  TEMMUZ GÜNCEL EK DERS P'!G18=0,"",'2022  TEMMUZ GÜNCEL EK DERS P'!G18)</f>
        <v/>
      </c>
      <c r="H17" s="36" t="str">
        <f>IF('2022  TEMMUZ GÜNCEL EK DERS P'!H18=0,"",'2022  TEMMUZ GÜNCEL EK DERS P'!H18)</f>
        <v/>
      </c>
      <c r="I17" s="36" t="str">
        <f>IF('2022  TEMMUZ GÜNCEL EK DERS P'!I18=0,"",'2022  TEMMUZ GÜNCEL EK DERS P'!I18)</f>
        <v/>
      </c>
      <c r="J17" s="36" t="str">
        <f>IF('2022  TEMMUZ GÜNCEL EK DERS P'!J18=0,"",'2022  TEMMUZ GÜNCEL EK DERS P'!J18)</f>
        <v/>
      </c>
      <c r="K17" s="36" t="str">
        <f>IF('2022  TEMMUZ GÜNCEL EK DERS P'!K18=0,"",'2022  TEMMUZ GÜNCEL EK DERS P'!K18)</f>
        <v/>
      </c>
      <c r="L17" s="36" t="str">
        <f>IF('2022  TEMMUZ GÜNCEL EK DERS P'!L18=0,"",'2022  TEMMUZ GÜNCEL EK DERS P'!L18)</f>
        <v/>
      </c>
      <c r="M17" s="36" t="str">
        <f>IF('2022  TEMMUZ GÜNCEL EK DERS P'!M18=0,"",'2022  TEMMUZ GÜNCEL EK DERS P'!M18)</f>
        <v/>
      </c>
      <c r="N17" s="36" t="str">
        <f>IF('2022  TEMMUZ GÜNCEL EK DERS P'!N18=0,"",'2022  TEMMUZ GÜNCEL EK DERS P'!N18)</f>
        <v/>
      </c>
      <c r="O17" s="36" t="str">
        <f>IF('2022  TEMMUZ GÜNCEL EK DERS P'!O18=0,"",'2022  TEMMUZ GÜNCEL EK DERS P'!O18)</f>
        <v/>
      </c>
      <c r="P17" s="36" t="str">
        <f>IF('2022  TEMMUZ GÜNCEL EK DERS P'!P18=0,"",'2022  TEMMUZ GÜNCEL EK DERS P'!P18)</f>
        <v/>
      </c>
      <c r="Q17" s="36" t="str">
        <f>IF('2022  TEMMUZ GÜNCEL EK DERS P'!Q18=0,"",'2022  TEMMUZ GÜNCEL EK DERS P'!Q18)</f>
        <v/>
      </c>
      <c r="R17" s="36" t="str">
        <f>IF('2022  TEMMUZ GÜNCEL EK DERS P'!R18=0,"",'2022  TEMMUZ GÜNCEL EK DERS P'!R18)</f>
        <v/>
      </c>
      <c r="S17" s="36" t="str">
        <f>IF('2022  TEMMUZ GÜNCEL EK DERS P'!S18=0,"",'2022  TEMMUZ GÜNCEL EK DERS P'!S18)</f>
        <v/>
      </c>
      <c r="T17" s="36" t="str">
        <f>IF('2022  TEMMUZ GÜNCEL EK DERS P'!T18=0,"",'2022  TEMMUZ GÜNCEL EK DERS P'!T18)</f>
        <v/>
      </c>
      <c r="U17" s="36" t="str">
        <f>IF('2022  TEMMUZ GÜNCEL EK DERS P'!U18=0,"",'2022  TEMMUZ GÜNCEL EK DERS P'!U18)</f>
        <v/>
      </c>
      <c r="V17" s="36" t="str">
        <f>IF('2022  TEMMUZ GÜNCEL EK DERS P'!V18=0,"",'2022  TEMMUZ GÜNCEL EK DERS P'!V18)</f>
        <v/>
      </c>
      <c r="W17" s="36" t="str">
        <f>IF('2022  TEMMUZ GÜNCEL EK DERS P'!W18=0,"",'2022  TEMMUZ GÜNCEL EK DERS P'!W18)</f>
        <v/>
      </c>
      <c r="X17" s="36" t="str">
        <f>IF('2022  TEMMUZ GÜNCEL EK DERS P'!X18=0,"",'2022  TEMMUZ GÜNCEL EK DERS P'!X18)</f>
        <v/>
      </c>
      <c r="Y17" s="36" t="str">
        <f>IF('2022  TEMMUZ GÜNCEL EK DERS P'!Y18=0,"",'2022  TEMMUZ GÜNCEL EK DERS P'!Y18)</f>
        <v/>
      </c>
      <c r="Z17" s="36" t="str">
        <f>IF('2022  TEMMUZ GÜNCEL EK DERS P'!Z18=0,"",'2022  TEMMUZ GÜNCEL EK DERS P'!Z18)</f>
        <v/>
      </c>
      <c r="AA17" s="36" t="str">
        <f>IF('2022  TEMMUZ GÜNCEL EK DERS P'!AA18=0,"",'2022  TEMMUZ GÜNCEL EK DERS P'!AA18)</f>
        <v/>
      </c>
      <c r="AB17" s="36" t="str">
        <f>IF('2022  TEMMUZ GÜNCEL EK DERS P'!AB18=0,"",'2022  TEMMUZ GÜNCEL EK DERS P'!AB18)</f>
        <v/>
      </c>
      <c r="AC17" s="36" t="str">
        <f>IF('2022  TEMMUZ GÜNCEL EK DERS P'!AC18=0,"",'2022  TEMMUZ GÜNCEL EK DERS P'!AC18)</f>
        <v/>
      </c>
      <c r="AD17" s="36" t="str">
        <f>IF('2022  TEMMUZ GÜNCEL EK DERS P'!AD18=0,"",'2022  TEMMUZ GÜNCEL EK DERS P'!AD18)</f>
        <v/>
      </c>
      <c r="AE17" s="36" t="str">
        <f>IF('2022  TEMMUZ GÜNCEL EK DERS P'!AE18=0,"",'2022  TEMMUZ GÜNCEL EK DERS P'!AE18)</f>
        <v/>
      </c>
      <c r="AF17" s="36" t="str">
        <f>IF('2022  TEMMUZ GÜNCEL EK DERS P'!AF18=0,"",'2022  TEMMUZ GÜNCEL EK DERS P'!AF18)</f>
        <v/>
      </c>
      <c r="AG17" s="36" t="str">
        <f>IF('2022  TEMMUZ GÜNCEL EK DERS P'!AG18=0,"",'2022  TEMMUZ GÜNCEL EK DERS P'!AG18)</f>
        <v/>
      </c>
      <c r="AH17" s="36" t="str">
        <f>IF('2022  TEMMUZ GÜNCEL EK DERS P'!AH18=0,"",'2022  TEMMUZ GÜNCEL EK DERS P'!AH18)</f>
        <v/>
      </c>
      <c r="AI17" s="36" t="str">
        <f>IF('2022  TEMMUZ GÜNCEL EK DERS P'!AI18=0,"",'2022  TEMMUZ GÜNCEL EK DERS P'!AI18)</f>
        <v/>
      </c>
      <c r="AJ17" s="36" t="str">
        <f>IF('2022  TEMMUZ GÜNCEL EK DERS P'!AJ18=0,"",'2022  TEMMUZ GÜNCEL EK DERS P'!AJ18)</f>
        <v/>
      </c>
      <c r="AK17" s="36" t="str">
        <f>IF('2022  TEMMUZ GÜNCEL EK DERS P'!AK18=0,"",'2022  TEMMUZ GÜNCEL EK DERS P'!AK18)</f>
        <v/>
      </c>
      <c r="AL17" s="36" t="str">
        <f>IF('2022  TEMMUZ GÜNCEL EK DERS P'!AL18=0,"",'2022  TEMMUZ GÜNCEL EK DERS P'!AL18)</f>
        <v/>
      </c>
      <c r="AM17" s="36" t="str">
        <f>IF('2022  TEMMUZ GÜNCEL EK DERS P'!AM18=0,"",'2022  TEMMUZ GÜNCEL EK DERS P'!AM18)</f>
        <v/>
      </c>
      <c r="AN17" s="36">
        <f>IF('2022  TEMMUZ GÜNCEL EK DERS P'!AN18=0,"",'2022  TEMMUZ GÜNCEL EK DERS P'!AN18)</f>
        <v>2022</v>
      </c>
      <c r="AO17" s="36" t="str">
        <f>IF('2022  TEMMUZ GÜNCEL EK DERS P'!AO18=0,"",'2022  TEMMUZ GÜNCEL EK DERS P'!AO18)</f>
        <v/>
      </c>
      <c r="AP17" s="36" t="str">
        <f>IF('2022  TEMMUZ GÜNCEL EK DERS P'!AP18=0,"",'2022  TEMMUZ GÜNCEL EK DERS P'!AP18)</f>
        <v/>
      </c>
      <c r="AQ17" s="36" t="str">
        <f>IF('2022  TEMMUZ GÜNCEL EK DERS P'!AQ18=0,"",'2022  TEMMUZ GÜNCEL EK DERS P'!AQ18)</f>
        <v/>
      </c>
      <c r="AR17" s="36" t="str">
        <f>IF('2022  TEMMUZ GÜNCEL EK DERS P'!AR18=0,"",'2022  TEMMUZ GÜNCEL EK DERS P'!AR18)</f>
        <v/>
      </c>
      <c r="AS17" s="36" t="str">
        <f>IF('2022  TEMMUZ GÜNCEL EK DERS P'!AS18=0,"",'2022  TEMMUZ GÜNCEL EK DERS P'!AS18)</f>
        <v/>
      </c>
      <c r="AT17" s="36" t="str">
        <f>IF('2022  TEMMUZ GÜNCEL EK DERS P'!AT18=0,"",'2022  TEMMUZ GÜNCEL EK DERS P'!AT18)</f>
        <v/>
      </c>
      <c r="AU17" s="36" t="str">
        <f>IF('2022  TEMMUZ GÜNCEL EK DERS P'!AU18=0,"",'2022  TEMMUZ GÜNCEL EK DERS P'!AU18)</f>
        <v/>
      </c>
    </row>
    <row r="18" spans="1:47" ht="22.5" customHeight="1" x14ac:dyDescent="0.25">
      <c r="A18" s="41">
        <f>IF('2022  TEMMUZ GÜNCEL EK DERS P'!A19&gt;0,'2022  TEMMUZ GÜNCEL EK DERS P'!A19," ")</f>
        <v>14</v>
      </c>
      <c r="B18" s="42" t="str">
        <f>IF('2022  TEMMUZ GÜNCEL EK DERS P'!B19&gt;0,'2022  TEMMUZ GÜNCEL EK DERS P'!B19," ")</f>
        <v xml:space="preserve"> </v>
      </c>
      <c r="C18" s="35"/>
      <c r="D18" s="35"/>
      <c r="E18" s="36" t="str">
        <f>IF('2022  TEMMUZ GÜNCEL EK DERS P'!E19=0,"",'2022  TEMMUZ GÜNCEL EK DERS P'!E19)</f>
        <v/>
      </c>
      <c r="F18" s="36" t="str">
        <f>IF('2022  TEMMUZ GÜNCEL EK DERS P'!F19=0,"",'2022  TEMMUZ GÜNCEL EK DERS P'!F19)</f>
        <v/>
      </c>
      <c r="G18" s="36" t="str">
        <f>IF('2022  TEMMUZ GÜNCEL EK DERS P'!G19=0,"",'2022  TEMMUZ GÜNCEL EK DERS P'!G19)</f>
        <v/>
      </c>
      <c r="H18" s="36" t="str">
        <f>IF('2022  TEMMUZ GÜNCEL EK DERS P'!H19=0,"",'2022  TEMMUZ GÜNCEL EK DERS P'!H19)</f>
        <v/>
      </c>
      <c r="I18" s="36" t="str">
        <f>IF('2022  TEMMUZ GÜNCEL EK DERS P'!I19=0,"",'2022  TEMMUZ GÜNCEL EK DERS P'!I19)</f>
        <v/>
      </c>
      <c r="J18" s="36" t="str">
        <f>IF('2022  TEMMUZ GÜNCEL EK DERS P'!J19=0,"",'2022  TEMMUZ GÜNCEL EK DERS P'!J19)</f>
        <v/>
      </c>
      <c r="K18" s="36" t="str">
        <f>IF('2022  TEMMUZ GÜNCEL EK DERS P'!K19=0,"",'2022  TEMMUZ GÜNCEL EK DERS P'!K19)</f>
        <v/>
      </c>
      <c r="L18" s="36" t="str">
        <f>IF('2022  TEMMUZ GÜNCEL EK DERS P'!L19=0,"",'2022  TEMMUZ GÜNCEL EK DERS P'!L19)</f>
        <v/>
      </c>
      <c r="M18" s="36" t="str">
        <f>IF('2022  TEMMUZ GÜNCEL EK DERS P'!M19=0,"",'2022  TEMMUZ GÜNCEL EK DERS P'!M19)</f>
        <v/>
      </c>
      <c r="N18" s="36" t="str">
        <f>IF('2022  TEMMUZ GÜNCEL EK DERS P'!N19=0,"",'2022  TEMMUZ GÜNCEL EK DERS P'!N19)</f>
        <v/>
      </c>
      <c r="O18" s="36" t="str">
        <f>IF('2022  TEMMUZ GÜNCEL EK DERS P'!O19=0,"",'2022  TEMMUZ GÜNCEL EK DERS P'!O19)</f>
        <v/>
      </c>
      <c r="P18" s="36" t="str">
        <f>IF('2022  TEMMUZ GÜNCEL EK DERS P'!P19=0,"",'2022  TEMMUZ GÜNCEL EK DERS P'!P19)</f>
        <v/>
      </c>
      <c r="Q18" s="36" t="str">
        <f>IF('2022  TEMMUZ GÜNCEL EK DERS P'!Q19=0,"",'2022  TEMMUZ GÜNCEL EK DERS P'!Q19)</f>
        <v/>
      </c>
      <c r="R18" s="36" t="str">
        <f>IF('2022  TEMMUZ GÜNCEL EK DERS P'!R19=0,"",'2022  TEMMUZ GÜNCEL EK DERS P'!R19)</f>
        <v/>
      </c>
      <c r="S18" s="36" t="str">
        <f>IF('2022  TEMMUZ GÜNCEL EK DERS P'!S19=0,"",'2022  TEMMUZ GÜNCEL EK DERS P'!S19)</f>
        <v/>
      </c>
      <c r="T18" s="36" t="str">
        <f>IF('2022  TEMMUZ GÜNCEL EK DERS P'!T19=0,"",'2022  TEMMUZ GÜNCEL EK DERS P'!T19)</f>
        <v/>
      </c>
      <c r="U18" s="36" t="str">
        <f>IF('2022  TEMMUZ GÜNCEL EK DERS P'!U19=0,"",'2022  TEMMUZ GÜNCEL EK DERS P'!U19)</f>
        <v/>
      </c>
      <c r="V18" s="36" t="str">
        <f>IF('2022  TEMMUZ GÜNCEL EK DERS P'!V19=0,"",'2022  TEMMUZ GÜNCEL EK DERS P'!V19)</f>
        <v/>
      </c>
      <c r="W18" s="36" t="str">
        <f>IF('2022  TEMMUZ GÜNCEL EK DERS P'!W19=0,"",'2022  TEMMUZ GÜNCEL EK DERS P'!W19)</f>
        <v/>
      </c>
      <c r="X18" s="36" t="str">
        <f>IF('2022  TEMMUZ GÜNCEL EK DERS P'!X19=0,"",'2022  TEMMUZ GÜNCEL EK DERS P'!X19)</f>
        <v/>
      </c>
      <c r="Y18" s="36" t="str">
        <f>IF('2022  TEMMUZ GÜNCEL EK DERS P'!Y19=0,"",'2022  TEMMUZ GÜNCEL EK DERS P'!Y19)</f>
        <v/>
      </c>
      <c r="Z18" s="36" t="str">
        <f>IF('2022  TEMMUZ GÜNCEL EK DERS P'!Z19=0,"",'2022  TEMMUZ GÜNCEL EK DERS P'!Z19)</f>
        <v/>
      </c>
      <c r="AA18" s="36" t="str">
        <f>IF('2022  TEMMUZ GÜNCEL EK DERS P'!AA19=0,"",'2022  TEMMUZ GÜNCEL EK DERS P'!AA19)</f>
        <v/>
      </c>
      <c r="AB18" s="36" t="str">
        <f>IF('2022  TEMMUZ GÜNCEL EK DERS P'!AB19=0,"",'2022  TEMMUZ GÜNCEL EK DERS P'!AB19)</f>
        <v/>
      </c>
      <c r="AC18" s="36" t="str">
        <f>IF('2022  TEMMUZ GÜNCEL EK DERS P'!AC19=0,"",'2022  TEMMUZ GÜNCEL EK DERS P'!AC19)</f>
        <v/>
      </c>
      <c r="AD18" s="36" t="str">
        <f>IF('2022  TEMMUZ GÜNCEL EK DERS P'!AD19=0,"",'2022  TEMMUZ GÜNCEL EK DERS P'!AD19)</f>
        <v/>
      </c>
      <c r="AE18" s="36" t="str">
        <f>IF('2022  TEMMUZ GÜNCEL EK DERS P'!AE19=0,"",'2022  TEMMUZ GÜNCEL EK DERS P'!AE19)</f>
        <v/>
      </c>
      <c r="AF18" s="36" t="str">
        <f>IF('2022  TEMMUZ GÜNCEL EK DERS P'!AF19=0,"",'2022  TEMMUZ GÜNCEL EK DERS P'!AF19)</f>
        <v/>
      </c>
      <c r="AG18" s="36" t="str">
        <f>IF('2022  TEMMUZ GÜNCEL EK DERS P'!AG19=0,"",'2022  TEMMUZ GÜNCEL EK DERS P'!AG19)</f>
        <v/>
      </c>
      <c r="AH18" s="36" t="str">
        <f>IF('2022  TEMMUZ GÜNCEL EK DERS P'!AH19=0,"",'2022  TEMMUZ GÜNCEL EK DERS P'!AH19)</f>
        <v/>
      </c>
      <c r="AI18" s="36" t="str">
        <f>IF('2022  TEMMUZ GÜNCEL EK DERS P'!AI19=0,"",'2022  TEMMUZ GÜNCEL EK DERS P'!AI19)</f>
        <v/>
      </c>
      <c r="AJ18" s="36" t="str">
        <f>IF('2022  TEMMUZ GÜNCEL EK DERS P'!AJ19=0,"",'2022  TEMMUZ GÜNCEL EK DERS P'!AJ19)</f>
        <v/>
      </c>
      <c r="AK18" s="36" t="str">
        <f>IF('2022  TEMMUZ GÜNCEL EK DERS P'!AK19=0,"",'2022  TEMMUZ GÜNCEL EK DERS P'!AK19)</f>
        <v/>
      </c>
      <c r="AL18" s="36" t="str">
        <f>IF('2022  TEMMUZ GÜNCEL EK DERS P'!AL19=0,"",'2022  TEMMUZ GÜNCEL EK DERS P'!AL19)</f>
        <v/>
      </c>
      <c r="AM18" s="36" t="str">
        <f>IF('2022  TEMMUZ GÜNCEL EK DERS P'!AM19=0,"",'2022  TEMMUZ GÜNCEL EK DERS P'!AM19)</f>
        <v/>
      </c>
      <c r="AN18" s="36" t="str">
        <f>IF('2022  TEMMUZ GÜNCEL EK DERS P'!AN19=0,"",'2022  TEMMUZ GÜNCEL EK DERS P'!AN19)</f>
        <v/>
      </c>
      <c r="AO18" s="36" t="str">
        <f>IF('2022  TEMMUZ GÜNCEL EK DERS P'!AO19=0,"",'2022  TEMMUZ GÜNCEL EK DERS P'!AO19)</f>
        <v/>
      </c>
      <c r="AP18" s="36" t="str">
        <f>IF('2022  TEMMUZ GÜNCEL EK DERS P'!AP19=0,"",'2022  TEMMUZ GÜNCEL EK DERS P'!AP19)</f>
        <v/>
      </c>
      <c r="AQ18" s="36" t="str">
        <f>IF('2022  TEMMUZ GÜNCEL EK DERS P'!AQ19=0,"",'2022  TEMMUZ GÜNCEL EK DERS P'!AQ19)</f>
        <v/>
      </c>
      <c r="AR18" s="36" t="str">
        <f>IF('2022  TEMMUZ GÜNCEL EK DERS P'!AR19=0,"",'2022  TEMMUZ GÜNCEL EK DERS P'!AR19)</f>
        <v/>
      </c>
      <c r="AS18" s="36" t="str">
        <f>IF('2022  TEMMUZ GÜNCEL EK DERS P'!AS19=0,"",'2022  TEMMUZ GÜNCEL EK DERS P'!AS19)</f>
        <v/>
      </c>
      <c r="AT18" s="36" t="str">
        <f>IF('2022  TEMMUZ GÜNCEL EK DERS P'!AT19=0,"",'2022  TEMMUZ GÜNCEL EK DERS P'!AT19)</f>
        <v/>
      </c>
      <c r="AU18" s="36" t="str">
        <f>IF('2022  TEMMUZ GÜNCEL EK DERS P'!AU19=0,"",'2022  TEMMUZ GÜNCEL EK DERS P'!AU19)</f>
        <v/>
      </c>
    </row>
    <row r="19" spans="1:47" ht="22.5" customHeight="1" x14ac:dyDescent="0.25">
      <c r="A19" s="41">
        <f>IF('2022  TEMMUZ GÜNCEL EK DERS P'!A20&gt;0,'2022  TEMMUZ GÜNCEL EK DERS P'!A20," ")</f>
        <v>15</v>
      </c>
      <c r="B19" s="42" t="str">
        <f>IF('2022  TEMMUZ GÜNCEL EK DERS P'!B20&gt;0,'2022  TEMMUZ GÜNCEL EK DERS P'!B20," ")</f>
        <v xml:space="preserve"> </v>
      </c>
      <c r="C19" s="35"/>
      <c r="D19" s="35"/>
      <c r="E19" s="36" t="str">
        <f>IF('2022  TEMMUZ GÜNCEL EK DERS P'!E20=0,"",'2022  TEMMUZ GÜNCEL EK DERS P'!E20)</f>
        <v/>
      </c>
      <c r="F19" s="36" t="str">
        <f>IF('2022  TEMMUZ GÜNCEL EK DERS P'!F20=0,"",'2022  TEMMUZ GÜNCEL EK DERS P'!F20)</f>
        <v/>
      </c>
      <c r="G19" s="36" t="str">
        <f>IF('2022  TEMMUZ GÜNCEL EK DERS P'!G20=0,"",'2022  TEMMUZ GÜNCEL EK DERS P'!G20)</f>
        <v/>
      </c>
      <c r="H19" s="36" t="str">
        <f>IF('2022  TEMMUZ GÜNCEL EK DERS P'!H20=0,"",'2022  TEMMUZ GÜNCEL EK DERS P'!H20)</f>
        <v/>
      </c>
      <c r="I19" s="36" t="str">
        <f>IF('2022  TEMMUZ GÜNCEL EK DERS P'!I20=0,"",'2022  TEMMUZ GÜNCEL EK DERS P'!I20)</f>
        <v/>
      </c>
      <c r="J19" s="36" t="str">
        <f>IF('2022  TEMMUZ GÜNCEL EK DERS P'!J20=0,"",'2022  TEMMUZ GÜNCEL EK DERS P'!J20)</f>
        <v/>
      </c>
      <c r="K19" s="36" t="str">
        <f>IF('2022  TEMMUZ GÜNCEL EK DERS P'!K20=0,"",'2022  TEMMUZ GÜNCEL EK DERS P'!K20)</f>
        <v/>
      </c>
      <c r="L19" s="36" t="str">
        <f>IF('2022  TEMMUZ GÜNCEL EK DERS P'!L20=0,"",'2022  TEMMUZ GÜNCEL EK DERS P'!L20)</f>
        <v/>
      </c>
      <c r="M19" s="36" t="str">
        <f>IF('2022  TEMMUZ GÜNCEL EK DERS P'!M20=0,"",'2022  TEMMUZ GÜNCEL EK DERS P'!M20)</f>
        <v/>
      </c>
      <c r="N19" s="36" t="str">
        <f>IF('2022  TEMMUZ GÜNCEL EK DERS P'!N20=0,"",'2022  TEMMUZ GÜNCEL EK DERS P'!N20)</f>
        <v/>
      </c>
      <c r="O19" s="36" t="str">
        <f>IF('2022  TEMMUZ GÜNCEL EK DERS P'!O20=0,"",'2022  TEMMUZ GÜNCEL EK DERS P'!O20)</f>
        <v/>
      </c>
      <c r="P19" s="36" t="str">
        <f>IF('2022  TEMMUZ GÜNCEL EK DERS P'!P20=0,"",'2022  TEMMUZ GÜNCEL EK DERS P'!P20)</f>
        <v/>
      </c>
      <c r="Q19" s="36" t="str">
        <f>IF('2022  TEMMUZ GÜNCEL EK DERS P'!Q20=0,"",'2022  TEMMUZ GÜNCEL EK DERS P'!Q20)</f>
        <v/>
      </c>
      <c r="R19" s="36" t="str">
        <f>IF('2022  TEMMUZ GÜNCEL EK DERS P'!R20=0,"",'2022  TEMMUZ GÜNCEL EK DERS P'!R20)</f>
        <v/>
      </c>
      <c r="S19" s="36" t="str">
        <f>IF('2022  TEMMUZ GÜNCEL EK DERS P'!S20=0,"",'2022  TEMMUZ GÜNCEL EK DERS P'!S20)</f>
        <v/>
      </c>
      <c r="T19" s="36" t="str">
        <f>IF('2022  TEMMUZ GÜNCEL EK DERS P'!T20=0,"",'2022  TEMMUZ GÜNCEL EK DERS P'!T20)</f>
        <v/>
      </c>
      <c r="U19" s="36" t="str">
        <f>IF('2022  TEMMUZ GÜNCEL EK DERS P'!U20=0,"",'2022  TEMMUZ GÜNCEL EK DERS P'!U20)</f>
        <v/>
      </c>
      <c r="V19" s="36" t="str">
        <f>IF('2022  TEMMUZ GÜNCEL EK DERS P'!V20=0,"",'2022  TEMMUZ GÜNCEL EK DERS P'!V20)</f>
        <v/>
      </c>
      <c r="W19" s="36" t="str">
        <f>IF('2022  TEMMUZ GÜNCEL EK DERS P'!W20=0,"",'2022  TEMMUZ GÜNCEL EK DERS P'!W20)</f>
        <v/>
      </c>
      <c r="X19" s="36" t="str">
        <f>IF('2022  TEMMUZ GÜNCEL EK DERS P'!X20=0,"",'2022  TEMMUZ GÜNCEL EK DERS P'!X20)</f>
        <v/>
      </c>
      <c r="Y19" s="36" t="str">
        <f>IF('2022  TEMMUZ GÜNCEL EK DERS P'!Y20=0,"",'2022  TEMMUZ GÜNCEL EK DERS P'!Y20)</f>
        <v/>
      </c>
      <c r="Z19" s="36" t="str">
        <f>IF('2022  TEMMUZ GÜNCEL EK DERS P'!Z20=0,"",'2022  TEMMUZ GÜNCEL EK DERS P'!Z20)</f>
        <v/>
      </c>
      <c r="AA19" s="36" t="str">
        <f>IF('2022  TEMMUZ GÜNCEL EK DERS P'!AA20=0,"",'2022  TEMMUZ GÜNCEL EK DERS P'!AA20)</f>
        <v/>
      </c>
      <c r="AB19" s="36" t="str">
        <f>IF('2022  TEMMUZ GÜNCEL EK DERS P'!AB20=0,"",'2022  TEMMUZ GÜNCEL EK DERS P'!AB20)</f>
        <v/>
      </c>
      <c r="AC19" s="36" t="str">
        <f>IF('2022  TEMMUZ GÜNCEL EK DERS P'!AC20=0,"",'2022  TEMMUZ GÜNCEL EK DERS P'!AC20)</f>
        <v/>
      </c>
      <c r="AD19" s="36" t="str">
        <f>IF('2022  TEMMUZ GÜNCEL EK DERS P'!AD20=0,"",'2022  TEMMUZ GÜNCEL EK DERS P'!AD20)</f>
        <v/>
      </c>
      <c r="AE19" s="36" t="str">
        <f>IF('2022  TEMMUZ GÜNCEL EK DERS P'!AE20=0,"",'2022  TEMMUZ GÜNCEL EK DERS P'!AE20)</f>
        <v/>
      </c>
      <c r="AF19" s="36" t="str">
        <f>IF('2022  TEMMUZ GÜNCEL EK DERS P'!AF20=0,"",'2022  TEMMUZ GÜNCEL EK DERS P'!AF20)</f>
        <v/>
      </c>
      <c r="AG19" s="36" t="str">
        <f>IF('2022  TEMMUZ GÜNCEL EK DERS P'!AG20=0,"",'2022  TEMMUZ GÜNCEL EK DERS P'!AG20)</f>
        <v/>
      </c>
      <c r="AH19" s="36" t="str">
        <f>IF('2022  TEMMUZ GÜNCEL EK DERS P'!AH20=0,"",'2022  TEMMUZ GÜNCEL EK DERS P'!AH20)</f>
        <v/>
      </c>
      <c r="AI19" s="36" t="str">
        <f>IF('2022  TEMMUZ GÜNCEL EK DERS P'!AI20=0,"",'2022  TEMMUZ GÜNCEL EK DERS P'!AI20)</f>
        <v/>
      </c>
      <c r="AJ19" s="36" t="str">
        <f>IF('2022  TEMMUZ GÜNCEL EK DERS P'!AJ20=0,"",'2022  TEMMUZ GÜNCEL EK DERS P'!AJ20)</f>
        <v/>
      </c>
      <c r="AK19" s="36" t="str">
        <f>IF('2022  TEMMUZ GÜNCEL EK DERS P'!AK20=0,"",'2022  TEMMUZ GÜNCEL EK DERS P'!AK20)</f>
        <v/>
      </c>
      <c r="AL19" s="36" t="str">
        <f>IF('2022  TEMMUZ GÜNCEL EK DERS P'!AL20=0,"",'2022  TEMMUZ GÜNCEL EK DERS P'!AL20)</f>
        <v/>
      </c>
      <c r="AM19" s="36" t="str">
        <f>IF('2022  TEMMUZ GÜNCEL EK DERS P'!AM20=0,"",'2022  TEMMUZ GÜNCEL EK DERS P'!AM20)</f>
        <v/>
      </c>
      <c r="AN19" s="36" t="str">
        <f>IF('2022  TEMMUZ GÜNCEL EK DERS P'!AN20=0,"",'2022  TEMMUZ GÜNCEL EK DERS P'!AN20)</f>
        <v/>
      </c>
      <c r="AO19" s="36" t="str">
        <f>IF('2022  TEMMUZ GÜNCEL EK DERS P'!AO20=0,"",'2022  TEMMUZ GÜNCEL EK DERS P'!AO20)</f>
        <v/>
      </c>
      <c r="AP19" s="36" t="str">
        <f>IF('2022  TEMMUZ GÜNCEL EK DERS P'!AP20=0,"",'2022  TEMMUZ GÜNCEL EK DERS P'!AP20)</f>
        <v/>
      </c>
      <c r="AQ19" s="36" t="str">
        <f>IF('2022  TEMMUZ GÜNCEL EK DERS P'!AQ20=0,"",'2022  TEMMUZ GÜNCEL EK DERS P'!AQ20)</f>
        <v/>
      </c>
      <c r="AR19" s="36" t="str">
        <f>IF('2022  TEMMUZ GÜNCEL EK DERS P'!AR20=0,"",'2022  TEMMUZ GÜNCEL EK DERS P'!AR20)</f>
        <v/>
      </c>
      <c r="AS19" s="36" t="str">
        <f>IF('2022  TEMMUZ GÜNCEL EK DERS P'!AS20=0,"",'2022  TEMMUZ GÜNCEL EK DERS P'!AS20)</f>
        <v/>
      </c>
      <c r="AT19" s="36" t="str">
        <f>IF('2022  TEMMUZ GÜNCEL EK DERS P'!AT20=0,"",'2022  TEMMUZ GÜNCEL EK DERS P'!AT20)</f>
        <v/>
      </c>
      <c r="AU19" s="36" t="str">
        <f>IF('2022  TEMMUZ GÜNCEL EK DERS P'!AU20=0,"",'2022  TEMMUZ GÜNCEL EK DERS P'!AU20)</f>
        <v/>
      </c>
    </row>
    <row r="20" spans="1:47" ht="22.5" customHeight="1" x14ac:dyDescent="0.25">
      <c r="A20" s="41">
        <f>IF('2022  TEMMUZ GÜNCEL EK DERS P'!A21&gt;0,'2022  TEMMUZ GÜNCEL EK DERS P'!A21," ")</f>
        <v>16</v>
      </c>
      <c r="B20" s="42"/>
      <c r="C20" s="35"/>
      <c r="D20" s="35"/>
      <c r="E20" s="36" t="str">
        <f>IF('2022  TEMMUZ GÜNCEL EK DERS P'!E21=0,"",'2022  TEMMUZ GÜNCEL EK DERS P'!E21)</f>
        <v/>
      </c>
      <c r="F20" s="36" t="str">
        <f>IF('2022  TEMMUZ GÜNCEL EK DERS P'!F21=0,"",'2022  TEMMUZ GÜNCEL EK DERS P'!F21)</f>
        <v/>
      </c>
      <c r="G20" s="36" t="str">
        <f>IF('2022  TEMMUZ GÜNCEL EK DERS P'!G21=0,"",'2022  TEMMUZ GÜNCEL EK DERS P'!G21)</f>
        <v/>
      </c>
      <c r="H20" s="36" t="str">
        <f>IF('2022  TEMMUZ GÜNCEL EK DERS P'!H21=0,"",'2022  TEMMUZ GÜNCEL EK DERS P'!H21)</f>
        <v/>
      </c>
      <c r="I20" s="36" t="str">
        <f>IF('2022  TEMMUZ GÜNCEL EK DERS P'!I21=0,"",'2022  TEMMUZ GÜNCEL EK DERS P'!I21)</f>
        <v/>
      </c>
      <c r="J20" s="36" t="str">
        <f>IF('2022  TEMMUZ GÜNCEL EK DERS P'!J21=0,"",'2022  TEMMUZ GÜNCEL EK DERS P'!J21)</f>
        <v/>
      </c>
      <c r="K20" s="36" t="str">
        <f>IF('2022  TEMMUZ GÜNCEL EK DERS P'!K21=0,"",'2022  TEMMUZ GÜNCEL EK DERS P'!K21)</f>
        <v/>
      </c>
      <c r="L20" s="36" t="str">
        <f>IF('2022  TEMMUZ GÜNCEL EK DERS P'!L21=0,"",'2022  TEMMUZ GÜNCEL EK DERS P'!L21)</f>
        <v/>
      </c>
      <c r="M20" s="36" t="str">
        <f>IF('2022  TEMMUZ GÜNCEL EK DERS P'!M21=0,"",'2022  TEMMUZ GÜNCEL EK DERS P'!M21)</f>
        <v/>
      </c>
      <c r="N20" s="36" t="str">
        <f>IF('2022  TEMMUZ GÜNCEL EK DERS P'!N21=0,"",'2022  TEMMUZ GÜNCEL EK DERS P'!N21)</f>
        <v/>
      </c>
      <c r="O20" s="36" t="str">
        <f>IF('2022  TEMMUZ GÜNCEL EK DERS P'!O21=0,"",'2022  TEMMUZ GÜNCEL EK DERS P'!O21)</f>
        <v/>
      </c>
      <c r="P20" s="36" t="str">
        <f>IF('2022  TEMMUZ GÜNCEL EK DERS P'!P21=0,"",'2022  TEMMUZ GÜNCEL EK DERS P'!P21)</f>
        <v/>
      </c>
      <c r="Q20" s="36" t="str">
        <f>IF('2022  TEMMUZ GÜNCEL EK DERS P'!Q21=0,"",'2022  TEMMUZ GÜNCEL EK DERS P'!Q21)</f>
        <v/>
      </c>
      <c r="R20" s="36" t="str">
        <f>IF('2022  TEMMUZ GÜNCEL EK DERS P'!R21=0,"",'2022  TEMMUZ GÜNCEL EK DERS P'!R21)</f>
        <v/>
      </c>
      <c r="S20" s="36" t="str">
        <f>IF('2022  TEMMUZ GÜNCEL EK DERS P'!S21=0,"",'2022  TEMMUZ GÜNCEL EK DERS P'!S21)</f>
        <v/>
      </c>
      <c r="T20" s="36" t="str">
        <f>IF('2022  TEMMUZ GÜNCEL EK DERS P'!T21=0,"",'2022  TEMMUZ GÜNCEL EK DERS P'!T21)</f>
        <v/>
      </c>
      <c r="U20" s="36" t="str">
        <f>IF('2022  TEMMUZ GÜNCEL EK DERS P'!U21=0,"",'2022  TEMMUZ GÜNCEL EK DERS P'!U21)</f>
        <v/>
      </c>
      <c r="V20" s="36" t="str">
        <f>IF('2022  TEMMUZ GÜNCEL EK DERS P'!V21=0,"",'2022  TEMMUZ GÜNCEL EK DERS P'!V21)</f>
        <v/>
      </c>
      <c r="W20" s="36" t="str">
        <f>IF('2022  TEMMUZ GÜNCEL EK DERS P'!W21=0,"",'2022  TEMMUZ GÜNCEL EK DERS P'!W21)</f>
        <v/>
      </c>
      <c r="X20" s="36" t="str">
        <f>IF('2022  TEMMUZ GÜNCEL EK DERS P'!X21=0,"",'2022  TEMMUZ GÜNCEL EK DERS P'!X21)</f>
        <v/>
      </c>
      <c r="Y20" s="36" t="str">
        <f>IF('2022  TEMMUZ GÜNCEL EK DERS P'!Y21=0,"",'2022  TEMMUZ GÜNCEL EK DERS P'!Y21)</f>
        <v/>
      </c>
      <c r="Z20" s="36" t="str">
        <f>IF('2022  TEMMUZ GÜNCEL EK DERS P'!Z21=0,"",'2022  TEMMUZ GÜNCEL EK DERS P'!Z21)</f>
        <v/>
      </c>
      <c r="AA20" s="36" t="str">
        <f>IF('2022  TEMMUZ GÜNCEL EK DERS P'!AA21=0,"",'2022  TEMMUZ GÜNCEL EK DERS P'!AA21)</f>
        <v/>
      </c>
      <c r="AB20" s="36" t="str">
        <f>IF('2022  TEMMUZ GÜNCEL EK DERS P'!AB21=0,"",'2022  TEMMUZ GÜNCEL EK DERS P'!AB21)</f>
        <v/>
      </c>
      <c r="AC20" s="36" t="str">
        <f>IF('2022  TEMMUZ GÜNCEL EK DERS P'!AC21=0,"",'2022  TEMMUZ GÜNCEL EK DERS P'!AC21)</f>
        <v/>
      </c>
      <c r="AD20" s="36" t="str">
        <f>IF('2022  TEMMUZ GÜNCEL EK DERS P'!AD21=0,"",'2022  TEMMUZ GÜNCEL EK DERS P'!AD21)</f>
        <v/>
      </c>
      <c r="AE20" s="36" t="str">
        <f>IF('2022  TEMMUZ GÜNCEL EK DERS P'!AE21=0,"",'2022  TEMMUZ GÜNCEL EK DERS P'!AE21)</f>
        <v/>
      </c>
      <c r="AF20" s="36" t="str">
        <f>IF('2022  TEMMUZ GÜNCEL EK DERS P'!AF21=0,"",'2022  TEMMUZ GÜNCEL EK DERS P'!AF21)</f>
        <v/>
      </c>
      <c r="AG20" s="36" t="str">
        <f>IF('2022  TEMMUZ GÜNCEL EK DERS P'!AG21=0,"",'2022  TEMMUZ GÜNCEL EK DERS P'!AG21)</f>
        <v/>
      </c>
      <c r="AH20" s="36" t="str">
        <f>IF('2022  TEMMUZ GÜNCEL EK DERS P'!AH21=0,"",'2022  TEMMUZ GÜNCEL EK DERS P'!AH21)</f>
        <v/>
      </c>
      <c r="AI20" s="36" t="str">
        <f>IF('2022  TEMMUZ GÜNCEL EK DERS P'!AI21=0,"",'2022  TEMMUZ GÜNCEL EK DERS P'!AI21)</f>
        <v/>
      </c>
      <c r="AJ20" s="36" t="str">
        <f>IF('2022  TEMMUZ GÜNCEL EK DERS P'!AJ21=0,"",'2022  TEMMUZ GÜNCEL EK DERS P'!AJ21)</f>
        <v/>
      </c>
      <c r="AK20" s="36" t="str">
        <f>IF('2022  TEMMUZ GÜNCEL EK DERS P'!AK21=0,"",'2022  TEMMUZ GÜNCEL EK DERS P'!AK21)</f>
        <v/>
      </c>
      <c r="AL20" s="36" t="str">
        <f>IF('2022  TEMMUZ GÜNCEL EK DERS P'!AL21=0,"",'2022  TEMMUZ GÜNCEL EK DERS P'!AL21)</f>
        <v/>
      </c>
      <c r="AM20" s="36" t="str">
        <f>IF('2022  TEMMUZ GÜNCEL EK DERS P'!AM21=0,"",'2022  TEMMUZ GÜNCEL EK DERS P'!AM21)</f>
        <v/>
      </c>
      <c r="AN20" s="36" t="str">
        <f>IF('2022  TEMMUZ GÜNCEL EK DERS P'!AN21=0,"",'2022  TEMMUZ GÜNCEL EK DERS P'!AN21)</f>
        <v/>
      </c>
      <c r="AO20" s="36" t="str">
        <f>IF('2022  TEMMUZ GÜNCEL EK DERS P'!AO21=0,"",'2022  TEMMUZ GÜNCEL EK DERS P'!AO21)</f>
        <v/>
      </c>
      <c r="AP20" s="36" t="str">
        <f>IF('2022  TEMMUZ GÜNCEL EK DERS P'!AP21=0,"",'2022  TEMMUZ GÜNCEL EK DERS P'!AP21)</f>
        <v/>
      </c>
      <c r="AQ20" s="36" t="str">
        <f>IF('2022  TEMMUZ GÜNCEL EK DERS P'!AQ21=0,"",'2022  TEMMUZ GÜNCEL EK DERS P'!AQ21)</f>
        <v/>
      </c>
      <c r="AR20" s="36" t="str">
        <f>IF('2022  TEMMUZ GÜNCEL EK DERS P'!AR21=0,"",'2022  TEMMUZ GÜNCEL EK DERS P'!AR21)</f>
        <v/>
      </c>
      <c r="AS20" s="36" t="str">
        <f>IF('2022  TEMMUZ GÜNCEL EK DERS P'!AS21=0,"",'2022  TEMMUZ GÜNCEL EK DERS P'!AS21)</f>
        <v/>
      </c>
      <c r="AT20" s="36" t="str">
        <f>IF('2022  TEMMUZ GÜNCEL EK DERS P'!AT21=0,"",'2022  TEMMUZ GÜNCEL EK DERS P'!AT21)</f>
        <v/>
      </c>
      <c r="AU20" s="36" t="str">
        <f>IF('2022  TEMMUZ GÜNCEL EK DERS P'!AU21=0,"",'2022  TEMMUZ GÜNCEL EK DERS P'!AU21)</f>
        <v/>
      </c>
    </row>
    <row r="21" spans="1:47" ht="22.5" customHeight="1" x14ac:dyDescent="0.25">
      <c r="A21" s="41">
        <f>IF('2022  TEMMUZ GÜNCEL EK DERS P'!A22&gt;0,'2022  TEMMUZ GÜNCEL EK DERS P'!A22," ")</f>
        <v>17</v>
      </c>
      <c r="B21" s="42"/>
      <c r="C21" s="35"/>
      <c r="D21" s="35"/>
      <c r="E21" s="36" t="str">
        <f>IF('2022  TEMMUZ GÜNCEL EK DERS P'!E22=0,"",'2022  TEMMUZ GÜNCEL EK DERS P'!E22)</f>
        <v/>
      </c>
      <c r="F21" s="36" t="str">
        <f>IF('2022  TEMMUZ GÜNCEL EK DERS P'!F22=0,"",'2022  TEMMUZ GÜNCEL EK DERS P'!F22)</f>
        <v/>
      </c>
      <c r="G21" s="36" t="str">
        <f>IF('2022  TEMMUZ GÜNCEL EK DERS P'!G22=0,"",'2022  TEMMUZ GÜNCEL EK DERS P'!G22)</f>
        <v/>
      </c>
      <c r="H21" s="36" t="str">
        <f>IF('2022  TEMMUZ GÜNCEL EK DERS P'!H22=0,"",'2022  TEMMUZ GÜNCEL EK DERS P'!H22)</f>
        <v/>
      </c>
      <c r="I21" s="36" t="str">
        <f>IF('2022  TEMMUZ GÜNCEL EK DERS P'!I22=0,"",'2022  TEMMUZ GÜNCEL EK DERS P'!I22)</f>
        <v/>
      </c>
      <c r="J21" s="36" t="str">
        <f>IF('2022  TEMMUZ GÜNCEL EK DERS P'!J22=0,"",'2022  TEMMUZ GÜNCEL EK DERS P'!J22)</f>
        <v/>
      </c>
      <c r="K21" s="36" t="str">
        <f>IF('2022  TEMMUZ GÜNCEL EK DERS P'!K22=0,"",'2022  TEMMUZ GÜNCEL EK DERS P'!K22)</f>
        <v/>
      </c>
      <c r="L21" s="36" t="str">
        <f>IF('2022  TEMMUZ GÜNCEL EK DERS P'!L22=0,"",'2022  TEMMUZ GÜNCEL EK DERS P'!L22)</f>
        <v/>
      </c>
      <c r="M21" s="36" t="str">
        <f>IF('2022  TEMMUZ GÜNCEL EK DERS P'!M22=0,"",'2022  TEMMUZ GÜNCEL EK DERS P'!M22)</f>
        <v/>
      </c>
      <c r="N21" s="36" t="str">
        <f>IF('2022  TEMMUZ GÜNCEL EK DERS P'!N22=0,"",'2022  TEMMUZ GÜNCEL EK DERS P'!N22)</f>
        <v/>
      </c>
      <c r="O21" s="36" t="str">
        <f>IF('2022  TEMMUZ GÜNCEL EK DERS P'!O22=0,"",'2022  TEMMUZ GÜNCEL EK DERS P'!O22)</f>
        <v/>
      </c>
      <c r="P21" s="36" t="str">
        <f>IF('2022  TEMMUZ GÜNCEL EK DERS P'!P22=0,"",'2022  TEMMUZ GÜNCEL EK DERS P'!P22)</f>
        <v/>
      </c>
      <c r="Q21" s="36" t="str">
        <f>IF('2022  TEMMUZ GÜNCEL EK DERS P'!Q22=0,"",'2022  TEMMUZ GÜNCEL EK DERS P'!Q22)</f>
        <v/>
      </c>
      <c r="R21" s="36" t="str">
        <f>IF('2022  TEMMUZ GÜNCEL EK DERS P'!R22=0,"",'2022  TEMMUZ GÜNCEL EK DERS P'!R22)</f>
        <v/>
      </c>
      <c r="S21" s="36" t="str">
        <f>IF('2022  TEMMUZ GÜNCEL EK DERS P'!S22=0,"",'2022  TEMMUZ GÜNCEL EK DERS P'!S22)</f>
        <v/>
      </c>
      <c r="T21" s="36" t="str">
        <f>IF('2022  TEMMUZ GÜNCEL EK DERS P'!T22=0,"",'2022  TEMMUZ GÜNCEL EK DERS P'!T22)</f>
        <v/>
      </c>
      <c r="U21" s="36" t="str">
        <f>IF('2022  TEMMUZ GÜNCEL EK DERS P'!U22=0,"",'2022  TEMMUZ GÜNCEL EK DERS P'!U22)</f>
        <v/>
      </c>
      <c r="V21" s="36" t="str">
        <f>IF('2022  TEMMUZ GÜNCEL EK DERS P'!V22=0,"",'2022  TEMMUZ GÜNCEL EK DERS P'!V22)</f>
        <v/>
      </c>
      <c r="W21" s="36" t="str">
        <f>IF('2022  TEMMUZ GÜNCEL EK DERS P'!W22=0,"",'2022  TEMMUZ GÜNCEL EK DERS P'!W22)</f>
        <v/>
      </c>
      <c r="X21" s="36" t="str">
        <f>IF('2022  TEMMUZ GÜNCEL EK DERS P'!X22=0,"",'2022  TEMMUZ GÜNCEL EK DERS P'!X22)</f>
        <v/>
      </c>
      <c r="Y21" s="36" t="str">
        <f>IF('2022  TEMMUZ GÜNCEL EK DERS P'!Y22=0,"",'2022  TEMMUZ GÜNCEL EK DERS P'!Y22)</f>
        <v/>
      </c>
      <c r="Z21" s="36" t="str">
        <f>IF('2022  TEMMUZ GÜNCEL EK DERS P'!Z22=0,"",'2022  TEMMUZ GÜNCEL EK DERS P'!Z22)</f>
        <v/>
      </c>
      <c r="AA21" s="36" t="str">
        <f>IF('2022  TEMMUZ GÜNCEL EK DERS P'!AA22=0,"",'2022  TEMMUZ GÜNCEL EK DERS P'!AA22)</f>
        <v/>
      </c>
      <c r="AB21" s="36" t="str">
        <f>IF('2022  TEMMUZ GÜNCEL EK DERS P'!AB22=0,"",'2022  TEMMUZ GÜNCEL EK DERS P'!AB22)</f>
        <v/>
      </c>
      <c r="AC21" s="36" t="str">
        <f>IF('2022  TEMMUZ GÜNCEL EK DERS P'!AC22=0,"",'2022  TEMMUZ GÜNCEL EK DERS P'!AC22)</f>
        <v/>
      </c>
      <c r="AD21" s="36" t="str">
        <f>IF('2022  TEMMUZ GÜNCEL EK DERS P'!AD22=0,"",'2022  TEMMUZ GÜNCEL EK DERS P'!AD22)</f>
        <v/>
      </c>
      <c r="AE21" s="36" t="str">
        <f>IF('2022  TEMMUZ GÜNCEL EK DERS P'!AE22=0,"",'2022  TEMMUZ GÜNCEL EK DERS P'!AE22)</f>
        <v/>
      </c>
      <c r="AF21" s="36" t="str">
        <f>IF('2022  TEMMUZ GÜNCEL EK DERS P'!AF22=0,"",'2022  TEMMUZ GÜNCEL EK DERS P'!AF22)</f>
        <v/>
      </c>
      <c r="AG21" s="36" t="str">
        <f>IF('2022  TEMMUZ GÜNCEL EK DERS P'!AG22=0,"",'2022  TEMMUZ GÜNCEL EK DERS P'!AG22)</f>
        <v/>
      </c>
      <c r="AH21" s="36" t="str">
        <f>IF('2022  TEMMUZ GÜNCEL EK DERS P'!AH22=0,"",'2022  TEMMUZ GÜNCEL EK DERS P'!AH22)</f>
        <v/>
      </c>
      <c r="AI21" s="36" t="str">
        <f>IF('2022  TEMMUZ GÜNCEL EK DERS P'!AI22=0,"",'2022  TEMMUZ GÜNCEL EK DERS P'!AI22)</f>
        <v/>
      </c>
      <c r="AJ21" s="36" t="str">
        <f>IF('2022  TEMMUZ GÜNCEL EK DERS P'!AJ22=0,"",'2022  TEMMUZ GÜNCEL EK DERS P'!AJ22)</f>
        <v/>
      </c>
      <c r="AK21" s="36" t="str">
        <f>IF('2022  TEMMUZ GÜNCEL EK DERS P'!AK22=0,"",'2022  TEMMUZ GÜNCEL EK DERS P'!AK22)</f>
        <v/>
      </c>
      <c r="AL21" s="36" t="str">
        <f>IF('2022  TEMMUZ GÜNCEL EK DERS P'!AL22=0,"",'2022  TEMMUZ GÜNCEL EK DERS P'!AL22)</f>
        <v/>
      </c>
      <c r="AM21" s="36" t="str">
        <f>IF('2022  TEMMUZ GÜNCEL EK DERS P'!AM22=0,"",'2022  TEMMUZ GÜNCEL EK DERS P'!AM22)</f>
        <v/>
      </c>
      <c r="AN21" s="36" t="str">
        <f>IF('2022  TEMMUZ GÜNCEL EK DERS P'!AN22=0,"",'2022  TEMMUZ GÜNCEL EK DERS P'!AN22)</f>
        <v/>
      </c>
      <c r="AO21" s="36" t="str">
        <f>IF('2022  TEMMUZ GÜNCEL EK DERS P'!AO22=0,"",'2022  TEMMUZ GÜNCEL EK DERS P'!AO22)</f>
        <v/>
      </c>
      <c r="AP21" s="36" t="str">
        <f>IF('2022  TEMMUZ GÜNCEL EK DERS P'!AP22=0,"",'2022  TEMMUZ GÜNCEL EK DERS P'!AP22)</f>
        <v/>
      </c>
      <c r="AQ21" s="36" t="str">
        <f>IF('2022  TEMMUZ GÜNCEL EK DERS P'!AQ22=0,"",'2022  TEMMUZ GÜNCEL EK DERS P'!AQ22)</f>
        <v/>
      </c>
      <c r="AR21" s="36" t="str">
        <f>IF('2022  TEMMUZ GÜNCEL EK DERS P'!AR22=0,"",'2022  TEMMUZ GÜNCEL EK DERS P'!AR22)</f>
        <v/>
      </c>
      <c r="AS21" s="36" t="str">
        <f>IF('2022  TEMMUZ GÜNCEL EK DERS P'!AS22=0,"",'2022  TEMMUZ GÜNCEL EK DERS P'!AS22)</f>
        <v/>
      </c>
      <c r="AT21" s="36" t="str">
        <f>IF('2022  TEMMUZ GÜNCEL EK DERS P'!AT22=0,"",'2022  TEMMUZ GÜNCEL EK DERS P'!AT22)</f>
        <v/>
      </c>
      <c r="AU21" s="36" t="str">
        <f>IF('2022  TEMMUZ GÜNCEL EK DERS P'!AU22=0,"",'2022  TEMMUZ GÜNCEL EK DERS P'!AU22)</f>
        <v/>
      </c>
    </row>
    <row r="22" spans="1:47" ht="22.5" customHeight="1" x14ac:dyDescent="0.25">
      <c r="A22" s="41">
        <f>IF('2022  TEMMUZ GÜNCEL EK DERS P'!A23&gt;0,'2022  TEMMUZ GÜNCEL EK DERS P'!A23," ")</f>
        <v>18</v>
      </c>
      <c r="B22" s="42"/>
      <c r="C22" s="35"/>
      <c r="D22" s="35"/>
      <c r="E22" s="36" t="str">
        <f>IF('2022  TEMMUZ GÜNCEL EK DERS P'!E23=0,"",'2022  TEMMUZ GÜNCEL EK DERS P'!E23)</f>
        <v/>
      </c>
      <c r="F22" s="36" t="str">
        <f>IF('2022  TEMMUZ GÜNCEL EK DERS P'!F23=0,"",'2022  TEMMUZ GÜNCEL EK DERS P'!F23)</f>
        <v/>
      </c>
      <c r="G22" s="36" t="str">
        <f>IF('2022  TEMMUZ GÜNCEL EK DERS P'!G23=0,"",'2022  TEMMUZ GÜNCEL EK DERS P'!G23)</f>
        <v/>
      </c>
      <c r="H22" s="36" t="str">
        <f>IF('2022  TEMMUZ GÜNCEL EK DERS P'!H23=0,"",'2022  TEMMUZ GÜNCEL EK DERS P'!H23)</f>
        <v/>
      </c>
      <c r="I22" s="36" t="str">
        <f>IF('2022  TEMMUZ GÜNCEL EK DERS P'!I23=0,"",'2022  TEMMUZ GÜNCEL EK DERS P'!I23)</f>
        <v/>
      </c>
      <c r="J22" s="36" t="str">
        <f>IF('2022  TEMMUZ GÜNCEL EK DERS P'!J23=0,"",'2022  TEMMUZ GÜNCEL EK DERS P'!J23)</f>
        <v/>
      </c>
      <c r="K22" s="36" t="str">
        <f>IF('2022  TEMMUZ GÜNCEL EK DERS P'!K23=0,"",'2022  TEMMUZ GÜNCEL EK DERS P'!K23)</f>
        <v/>
      </c>
      <c r="L22" s="36" t="str">
        <f>IF('2022  TEMMUZ GÜNCEL EK DERS P'!L23=0,"",'2022  TEMMUZ GÜNCEL EK DERS P'!L23)</f>
        <v/>
      </c>
      <c r="M22" s="36" t="str">
        <f>IF('2022  TEMMUZ GÜNCEL EK DERS P'!M23=0,"",'2022  TEMMUZ GÜNCEL EK DERS P'!M23)</f>
        <v/>
      </c>
      <c r="N22" s="36" t="str">
        <f>IF('2022  TEMMUZ GÜNCEL EK DERS P'!N23=0,"",'2022  TEMMUZ GÜNCEL EK DERS P'!N23)</f>
        <v/>
      </c>
      <c r="O22" s="36" t="str">
        <f>IF('2022  TEMMUZ GÜNCEL EK DERS P'!O23=0,"",'2022  TEMMUZ GÜNCEL EK DERS P'!O23)</f>
        <v/>
      </c>
      <c r="P22" s="36" t="str">
        <f>IF('2022  TEMMUZ GÜNCEL EK DERS P'!P23=0,"",'2022  TEMMUZ GÜNCEL EK DERS P'!P23)</f>
        <v/>
      </c>
      <c r="Q22" s="36" t="str">
        <f>IF('2022  TEMMUZ GÜNCEL EK DERS P'!Q23=0,"",'2022  TEMMUZ GÜNCEL EK DERS P'!Q23)</f>
        <v/>
      </c>
      <c r="R22" s="36" t="str">
        <f>IF('2022  TEMMUZ GÜNCEL EK DERS P'!R23=0,"",'2022  TEMMUZ GÜNCEL EK DERS P'!R23)</f>
        <v/>
      </c>
      <c r="S22" s="36" t="str">
        <f>IF('2022  TEMMUZ GÜNCEL EK DERS P'!S23=0,"",'2022  TEMMUZ GÜNCEL EK DERS P'!S23)</f>
        <v/>
      </c>
      <c r="T22" s="36" t="str">
        <f>IF('2022  TEMMUZ GÜNCEL EK DERS P'!T23=0,"",'2022  TEMMUZ GÜNCEL EK DERS P'!T23)</f>
        <v/>
      </c>
      <c r="U22" s="36" t="str">
        <f>IF('2022  TEMMUZ GÜNCEL EK DERS P'!U23=0,"",'2022  TEMMUZ GÜNCEL EK DERS P'!U23)</f>
        <v/>
      </c>
      <c r="V22" s="36" t="str">
        <f>IF('2022  TEMMUZ GÜNCEL EK DERS P'!V23=0,"",'2022  TEMMUZ GÜNCEL EK DERS P'!V23)</f>
        <v/>
      </c>
      <c r="W22" s="36" t="str">
        <f>IF('2022  TEMMUZ GÜNCEL EK DERS P'!W23=0,"",'2022  TEMMUZ GÜNCEL EK DERS P'!W23)</f>
        <v/>
      </c>
      <c r="X22" s="36" t="str">
        <f>IF('2022  TEMMUZ GÜNCEL EK DERS P'!X23=0,"",'2022  TEMMUZ GÜNCEL EK DERS P'!X23)</f>
        <v/>
      </c>
      <c r="Y22" s="36" t="str">
        <f>IF('2022  TEMMUZ GÜNCEL EK DERS P'!Y23=0,"",'2022  TEMMUZ GÜNCEL EK DERS P'!Y23)</f>
        <v/>
      </c>
      <c r="Z22" s="36" t="str">
        <f>IF('2022  TEMMUZ GÜNCEL EK DERS P'!Z23=0,"",'2022  TEMMUZ GÜNCEL EK DERS P'!Z23)</f>
        <v/>
      </c>
      <c r="AA22" s="36" t="str">
        <f>IF('2022  TEMMUZ GÜNCEL EK DERS P'!AA23=0,"",'2022  TEMMUZ GÜNCEL EK DERS P'!AA23)</f>
        <v/>
      </c>
      <c r="AB22" s="36" t="str">
        <f>IF('2022  TEMMUZ GÜNCEL EK DERS P'!AB23=0,"",'2022  TEMMUZ GÜNCEL EK DERS P'!AB23)</f>
        <v/>
      </c>
      <c r="AC22" s="36" t="str">
        <f>IF('2022  TEMMUZ GÜNCEL EK DERS P'!AC23=0,"",'2022  TEMMUZ GÜNCEL EK DERS P'!AC23)</f>
        <v/>
      </c>
      <c r="AD22" s="36" t="str">
        <f>IF('2022  TEMMUZ GÜNCEL EK DERS P'!AD23=0,"",'2022  TEMMUZ GÜNCEL EK DERS P'!AD23)</f>
        <v/>
      </c>
      <c r="AE22" s="36" t="str">
        <f>IF('2022  TEMMUZ GÜNCEL EK DERS P'!AE23=0,"",'2022  TEMMUZ GÜNCEL EK DERS P'!AE23)</f>
        <v/>
      </c>
      <c r="AF22" s="36" t="str">
        <f>IF('2022  TEMMUZ GÜNCEL EK DERS P'!AF23=0,"",'2022  TEMMUZ GÜNCEL EK DERS P'!AF23)</f>
        <v/>
      </c>
      <c r="AG22" s="36" t="str">
        <f>IF('2022  TEMMUZ GÜNCEL EK DERS P'!AG23=0,"",'2022  TEMMUZ GÜNCEL EK DERS P'!AG23)</f>
        <v/>
      </c>
      <c r="AH22" s="36" t="str">
        <f>IF('2022  TEMMUZ GÜNCEL EK DERS P'!AH23=0,"",'2022  TEMMUZ GÜNCEL EK DERS P'!AH23)</f>
        <v/>
      </c>
      <c r="AI22" s="36" t="str">
        <f>IF('2022  TEMMUZ GÜNCEL EK DERS P'!AI23=0,"",'2022  TEMMUZ GÜNCEL EK DERS P'!AI23)</f>
        <v/>
      </c>
      <c r="AJ22" s="36" t="str">
        <f>IF('2022  TEMMUZ GÜNCEL EK DERS P'!AJ23=0,"",'2022  TEMMUZ GÜNCEL EK DERS P'!AJ23)</f>
        <v/>
      </c>
      <c r="AK22" s="36" t="str">
        <f>IF('2022  TEMMUZ GÜNCEL EK DERS P'!AK23=0,"",'2022  TEMMUZ GÜNCEL EK DERS P'!AK23)</f>
        <v/>
      </c>
      <c r="AL22" s="36" t="str">
        <f>IF('2022  TEMMUZ GÜNCEL EK DERS P'!AL23=0,"",'2022  TEMMUZ GÜNCEL EK DERS P'!AL23)</f>
        <v/>
      </c>
      <c r="AM22" s="36" t="str">
        <f>IF('2022  TEMMUZ GÜNCEL EK DERS P'!AM23=0,"",'2022  TEMMUZ GÜNCEL EK DERS P'!AM23)</f>
        <v/>
      </c>
      <c r="AN22" s="36" t="str">
        <f>IF('2022  TEMMUZ GÜNCEL EK DERS P'!AN23=0,"",'2022  TEMMUZ GÜNCEL EK DERS P'!AN23)</f>
        <v/>
      </c>
      <c r="AO22" s="36" t="str">
        <f>IF('2022  TEMMUZ GÜNCEL EK DERS P'!AO23=0,"",'2022  TEMMUZ GÜNCEL EK DERS P'!AO23)</f>
        <v/>
      </c>
      <c r="AP22" s="36" t="str">
        <f>IF('2022  TEMMUZ GÜNCEL EK DERS P'!AP23=0,"",'2022  TEMMUZ GÜNCEL EK DERS P'!AP23)</f>
        <v/>
      </c>
      <c r="AQ22" s="36" t="str">
        <f>IF('2022  TEMMUZ GÜNCEL EK DERS P'!AQ23=0,"",'2022  TEMMUZ GÜNCEL EK DERS P'!AQ23)</f>
        <v/>
      </c>
      <c r="AR22" s="36" t="str">
        <f>IF('2022  TEMMUZ GÜNCEL EK DERS P'!AR23=0,"",'2022  TEMMUZ GÜNCEL EK DERS P'!AR23)</f>
        <v/>
      </c>
      <c r="AS22" s="36" t="str">
        <f>IF('2022  TEMMUZ GÜNCEL EK DERS P'!AS23=0,"",'2022  TEMMUZ GÜNCEL EK DERS P'!AS23)</f>
        <v/>
      </c>
      <c r="AT22" s="36" t="str">
        <f>IF('2022  TEMMUZ GÜNCEL EK DERS P'!AT23=0,"",'2022  TEMMUZ GÜNCEL EK DERS P'!AT23)</f>
        <v/>
      </c>
      <c r="AU22" s="36" t="str">
        <f>IF('2022  TEMMUZ GÜNCEL EK DERS P'!AU23=0,"",'2022  TEMMUZ GÜNCEL EK DERS P'!AU23)</f>
        <v/>
      </c>
    </row>
    <row r="23" spans="1:47" ht="22.5" customHeight="1" x14ac:dyDescent="0.25">
      <c r="A23" s="41">
        <f>IF('2022  TEMMUZ GÜNCEL EK DERS P'!A24&gt;0,'2022  TEMMUZ GÜNCEL EK DERS P'!A24," ")</f>
        <v>19</v>
      </c>
      <c r="B23" s="42"/>
      <c r="C23" s="35"/>
      <c r="D23" s="35"/>
      <c r="E23" s="36" t="str">
        <f>IF('2022  TEMMUZ GÜNCEL EK DERS P'!E24=0,"",'2022  TEMMUZ GÜNCEL EK DERS P'!E24)</f>
        <v/>
      </c>
      <c r="F23" s="36" t="str">
        <f>IF('2022  TEMMUZ GÜNCEL EK DERS P'!F24=0,"",'2022  TEMMUZ GÜNCEL EK DERS P'!F24)</f>
        <v/>
      </c>
      <c r="G23" s="36" t="str">
        <f>IF('2022  TEMMUZ GÜNCEL EK DERS P'!G24=0,"",'2022  TEMMUZ GÜNCEL EK DERS P'!G24)</f>
        <v/>
      </c>
      <c r="H23" s="36" t="str">
        <f>IF('2022  TEMMUZ GÜNCEL EK DERS P'!H24=0,"",'2022  TEMMUZ GÜNCEL EK DERS P'!H24)</f>
        <v/>
      </c>
      <c r="I23" s="36" t="str">
        <f>IF('2022  TEMMUZ GÜNCEL EK DERS P'!I24=0,"",'2022  TEMMUZ GÜNCEL EK DERS P'!I24)</f>
        <v/>
      </c>
      <c r="J23" s="36" t="str">
        <f>IF('2022  TEMMUZ GÜNCEL EK DERS P'!J24=0,"",'2022  TEMMUZ GÜNCEL EK DERS P'!J24)</f>
        <v/>
      </c>
      <c r="K23" s="36" t="str">
        <f>IF('2022  TEMMUZ GÜNCEL EK DERS P'!K24=0,"",'2022  TEMMUZ GÜNCEL EK DERS P'!K24)</f>
        <v/>
      </c>
      <c r="L23" s="36" t="str">
        <f>IF('2022  TEMMUZ GÜNCEL EK DERS P'!L24=0,"",'2022  TEMMUZ GÜNCEL EK DERS P'!L24)</f>
        <v/>
      </c>
      <c r="M23" s="36" t="str">
        <f>IF('2022  TEMMUZ GÜNCEL EK DERS P'!M24=0,"",'2022  TEMMUZ GÜNCEL EK DERS P'!M24)</f>
        <v/>
      </c>
      <c r="N23" s="36" t="str">
        <f>IF('2022  TEMMUZ GÜNCEL EK DERS P'!N24=0,"",'2022  TEMMUZ GÜNCEL EK DERS P'!N24)</f>
        <v/>
      </c>
      <c r="O23" s="36" t="str">
        <f>IF('2022  TEMMUZ GÜNCEL EK DERS P'!O24=0,"",'2022  TEMMUZ GÜNCEL EK DERS P'!O24)</f>
        <v/>
      </c>
      <c r="P23" s="36" t="str">
        <f>IF('2022  TEMMUZ GÜNCEL EK DERS P'!P24=0,"",'2022  TEMMUZ GÜNCEL EK DERS P'!P24)</f>
        <v/>
      </c>
      <c r="Q23" s="36" t="str">
        <f>IF('2022  TEMMUZ GÜNCEL EK DERS P'!Q24=0,"",'2022  TEMMUZ GÜNCEL EK DERS P'!Q24)</f>
        <v/>
      </c>
      <c r="R23" s="36" t="str">
        <f>IF('2022  TEMMUZ GÜNCEL EK DERS P'!R24=0,"",'2022  TEMMUZ GÜNCEL EK DERS P'!R24)</f>
        <v/>
      </c>
      <c r="S23" s="36" t="str">
        <f>IF('2022  TEMMUZ GÜNCEL EK DERS P'!S24=0,"",'2022  TEMMUZ GÜNCEL EK DERS P'!S24)</f>
        <v/>
      </c>
      <c r="T23" s="36" t="str">
        <f>IF('2022  TEMMUZ GÜNCEL EK DERS P'!T24=0,"",'2022  TEMMUZ GÜNCEL EK DERS P'!T24)</f>
        <v/>
      </c>
      <c r="U23" s="36" t="str">
        <f>IF('2022  TEMMUZ GÜNCEL EK DERS P'!U24=0,"",'2022  TEMMUZ GÜNCEL EK DERS P'!U24)</f>
        <v/>
      </c>
      <c r="V23" s="36" t="str">
        <f>IF('2022  TEMMUZ GÜNCEL EK DERS P'!V24=0,"",'2022  TEMMUZ GÜNCEL EK DERS P'!V24)</f>
        <v/>
      </c>
      <c r="W23" s="36" t="str">
        <f>IF('2022  TEMMUZ GÜNCEL EK DERS P'!W24=0,"",'2022  TEMMUZ GÜNCEL EK DERS P'!W24)</f>
        <v/>
      </c>
      <c r="X23" s="36" t="str">
        <f>IF('2022  TEMMUZ GÜNCEL EK DERS P'!X24=0,"",'2022  TEMMUZ GÜNCEL EK DERS P'!X24)</f>
        <v/>
      </c>
      <c r="Y23" s="36" t="str">
        <f>IF('2022  TEMMUZ GÜNCEL EK DERS P'!Y24=0,"",'2022  TEMMUZ GÜNCEL EK DERS P'!Y24)</f>
        <v/>
      </c>
      <c r="Z23" s="36" t="str">
        <f>IF('2022  TEMMUZ GÜNCEL EK DERS P'!Z24=0,"",'2022  TEMMUZ GÜNCEL EK DERS P'!Z24)</f>
        <v/>
      </c>
      <c r="AA23" s="36" t="str">
        <f>IF('2022  TEMMUZ GÜNCEL EK DERS P'!AA24=0,"",'2022  TEMMUZ GÜNCEL EK DERS P'!AA24)</f>
        <v/>
      </c>
      <c r="AB23" s="36" t="str">
        <f>IF('2022  TEMMUZ GÜNCEL EK DERS P'!AB24=0,"",'2022  TEMMUZ GÜNCEL EK DERS P'!AB24)</f>
        <v/>
      </c>
      <c r="AC23" s="36" t="str">
        <f>IF('2022  TEMMUZ GÜNCEL EK DERS P'!AC24=0,"",'2022  TEMMUZ GÜNCEL EK DERS P'!AC24)</f>
        <v/>
      </c>
      <c r="AD23" s="36" t="str">
        <f>IF('2022  TEMMUZ GÜNCEL EK DERS P'!AD24=0,"",'2022  TEMMUZ GÜNCEL EK DERS P'!AD24)</f>
        <v/>
      </c>
      <c r="AE23" s="36" t="str">
        <f>IF('2022  TEMMUZ GÜNCEL EK DERS P'!AE24=0,"",'2022  TEMMUZ GÜNCEL EK DERS P'!AE24)</f>
        <v/>
      </c>
      <c r="AF23" s="36" t="str">
        <f>IF('2022  TEMMUZ GÜNCEL EK DERS P'!AF24=0,"",'2022  TEMMUZ GÜNCEL EK DERS P'!AF24)</f>
        <v/>
      </c>
      <c r="AG23" s="36" t="str">
        <f>IF('2022  TEMMUZ GÜNCEL EK DERS P'!AG24=0,"",'2022  TEMMUZ GÜNCEL EK DERS P'!AG24)</f>
        <v/>
      </c>
      <c r="AH23" s="36" t="str">
        <f>IF('2022  TEMMUZ GÜNCEL EK DERS P'!AH24=0,"",'2022  TEMMUZ GÜNCEL EK DERS P'!AH24)</f>
        <v/>
      </c>
      <c r="AI23" s="36" t="str">
        <f>IF('2022  TEMMUZ GÜNCEL EK DERS P'!AI24=0,"",'2022  TEMMUZ GÜNCEL EK DERS P'!AI24)</f>
        <v/>
      </c>
      <c r="AJ23" s="36" t="str">
        <f>IF('2022  TEMMUZ GÜNCEL EK DERS P'!AJ24=0,"",'2022  TEMMUZ GÜNCEL EK DERS P'!AJ24)</f>
        <v/>
      </c>
      <c r="AK23" s="36" t="str">
        <f>IF('2022  TEMMUZ GÜNCEL EK DERS P'!AK24=0,"",'2022  TEMMUZ GÜNCEL EK DERS P'!AK24)</f>
        <v/>
      </c>
      <c r="AL23" s="36" t="str">
        <f>IF('2022  TEMMUZ GÜNCEL EK DERS P'!AL24=0,"",'2022  TEMMUZ GÜNCEL EK DERS P'!AL24)</f>
        <v/>
      </c>
      <c r="AM23" s="36" t="str">
        <f>IF('2022  TEMMUZ GÜNCEL EK DERS P'!AM24=0,"",'2022  TEMMUZ GÜNCEL EK DERS P'!AM24)</f>
        <v/>
      </c>
      <c r="AN23" s="36" t="str">
        <f>IF('2022  TEMMUZ GÜNCEL EK DERS P'!AN24=0,"",'2022  TEMMUZ GÜNCEL EK DERS P'!AN24)</f>
        <v/>
      </c>
      <c r="AO23" s="36" t="str">
        <f>IF('2022  TEMMUZ GÜNCEL EK DERS P'!AO24=0,"",'2022  TEMMUZ GÜNCEL EK DERS P'!AO24)</f>
        <v/>
      </c>
      <c r="AP23" s="36" t="str">
        <f>IF('2022  TEMMUZ GÜNCEL EK DERS P'!AP24=0,"",'2022  TEMMUZ GÜNCEL EK DERS P'!AP24)</f>
        <v/>
      </c>
      <c r="AQ23" s="36" t="str">
        <f>IF('2022  TEMMUZ GÜNCEL EK DERS P'!AQ24=0,"",'2022  TEMMUZ GÜNCEL EK DERS P'!AQ24)</f>
        <v/>
      </c>
      <c r="AR23" s="36" t="str">
        <f>IF('2022  TEMMUZ GÜNCEL EK DERS P'!AR24=0,"",'2022  TEMMUZ GÜNCEL EK DERS P'!AR24)</f>
        <v/>
      </c>
      <c r="AS23" s="36" t="str">
        <f>IF('2022  TEMMUZ GÜNCEL EK DERS P'!AS24=0,"",'2022  TEMMUZ GÜNCEL EK DERS P'!AS24)</f>
        <v/>
      </c>
      <c r="AT23" s="36" t="str">
        <f>IF('2022  TEMMUZ GÜNCEL EK DERS P'!AT24=0,"",'2022  TEMMUZ GÜNCEL EK DERS P'!AT24)</f>
        <v/>
      </c>
      <c r="AU23" s="36" t="str">
        <f>IF('2022  TEMMUZ GÜNCEL EK DERS P'!AU24=0,"",'2022  TEMMUZ GÜNCEL EK DERS P'!AU24)</f>
        <v/>
      </c>
    </row>
    <row r="24" spans="1:47" ht="22.5" customHeight="1" x14ac:dyDescent="0.25">
      <c r="A24" s="41">
        <f>IF('2022  TEMMUZ GÜNCEL EK DERS P'!A25&gt;0,'2022  TEMMUZ GÜNCEL EK DERS P'!A25," ")</f>
        <v>20</v>
      </c>
      <c r="B24" s="42"/>
      <c r="C24" s="35"/>
      <c r="D24" s="35"/>
      <c r="E24" s="36" t="str">
        <f>IF('2022  TEMMUZ GÜNCEL EK DERS P'!E25=0,"",'2022  TEMMUZ GÜNCEL EK DERS P'!E25)</f>
        <v/>
      </c>
      <c r="F24" s="36" t="str">
        <f>IF('2022  TEMMUZ GÜNCEL EK DERS P'!F25=0,"",'2022  TEMMUZ GÜNCEL EK DERS P'!F25)</f>
        <v/>
      </c>
      <c r="G24" s="36" t="str">
        <f>IF('2022  TEMMUZ GÜNCEL EK DERS P'!G25=0,"",'2022  TEMMUZ GÜNCEL EK DERS P'!G25)</f>
        <v/>
      </c>
      <c r="H24" s="36" t="str">
        <f>IF('2022  TEMMUZ GÜNCEL EK DERS P'!H25=0,"",'2022  TEMMUZ GÜNCEL EK DERS P'!H25)</f>
        <v/>
      </c>
      <c r="I24" s="36" t="str">
        <f>IF('2022  TEMMUZ GÜNCEL EK DERS P'!I25=0,"",'2022  TEMMUZ GÜNCEL EK DERS P'!I25)</f>
        <v/>
      </c>
      <c r="J24" s="36" t="str">
        <f>IF('2022  TEMMUZ GÜNCEL EK DERS P'!J25=0,"",'2022  TEMMUZ GÜNCEL EK DERS P'!J25)</f>
        <v/>
      </c>
      <c r="K24" s="36" t="str">
        <f>IF('2022  TEMMUZ GÜNCEL EK DERS P'!K25=0,"",'2022  TEMMUZ GÜNCEL EK DERS P'!K25)</f>
        <v/>
      </c>
      <c r="L24" s="36" t="str">
        <f>IF('2022  TEMMUZ GÜNCEL EK DERS P'!L25=0,"",'2022  TEMMUZ GÜNCEL EK DERS P'!L25)</f>
        <v/>
      </c>
      <c r="M24" s="36" t="str">
        <f>IF('2022  TEMMUZ GÜNCEL EK DERS P'!M25=0,"",'2022  TEMMUZ GÜNCEL EK DERS P'!M25)</f>
        <v/>
      </c>
      <c r="N24" s="36" t="str">
        <f>IF('2022  TEMMUZ GÜNCEL EK DERS P'!N25=0,"",'2022  TEMMUZ GÜNCEL EK DERS P'!N25)</f>
        <v/>
      </c>
      <c r="O24" s="36" t="str">
        <f>IF('2022  TEMMUZ GÜNCEL EK DERS P'!O25=0,"",'2022  TEMMUZ GÜNCEL EK DERS P'!O25)</f>
        <v/>
      </c>
      <c r="P24" s="36" t="str">
        <f>IF('2022  TEMMUZ GÜNCEL EK DERS P'!P25=0,"",'2022  TEMMUZ GÜNCEL EK DERS P'!P25)</f>
        <v/>
      </c>
      <c r="Q24" s="36" t="str">
        <f>IF('2022  TEMMUZ GÜNCEL EK DERS P'!Q25=0,"",'2022  TEMMUZ GÜNCEL EK DERS P'!Q25)</f>
        <v/>
      </c>
      <c r="R24" s="36" t="str">
        <f>IF('2022  TEMMUZ GÜNCEL EK DERS P'!R25=0,"",'2022  TEMMUZ GÜNCEL EK DERS P'!R25)</f>
        <v/>
      </c>
      <c r="S24" s="36" t="str">
        <f>IF('2022  TEMMUZ GÜNCEL EK DERS P'!S25=0,"",'2022  TEMMUZ GÜNCEL EK DERS P'!S25)</f>
        <v/>
      </c>
      <c r="T24" s="36" t="str">
        <f>IF('2022  TEMMUZ GÜNCEL EK DERS P'!T25=0,"",'2022  TEMMUZ GÜNCEL EK DERS P'!T25)</f>
        <v/>
      </c>
      <c r="U24" s="36" t="str">
        <f>IF('2022  TEMMUZ GÜNCEL EK DERS P'!U25=0,"",'2022  TEMMUZ GÜNCEL EK DERS P'!U25)</f>
        <v/>
      </c>
      <c r="V24" s="36" t="str">
        <f>IF('2022  TEMMUZ GÜNCEL EK DERS P'!V25=0,"",'2022  TEMMUZ GÜNCEL EK DERS P'!V25)</f>
        <v/>
      </c>
      <c r="W24" s="36" t="str">
        <f>IF('2022  TEMMUZ GÜNCEL EK DERS P'!W25=0,"",'2022  TEMMUZ GÜNCEL EK DERS P'!W25)</f>
        <v/>
      </c>
      <c r="X24" s="36" t="str">
        <f>IF('2022  TEMMUZ GÜNCEL EK DERS P'!X25=0,"",'2022  TEMMUZ GÜNCEL EK DERS P'!X25)</f>
        <v/>
      </c>
      <c r="Y24" s="36" t="str">
        <f>IF('2022  TEMMUZ GÜNCEL EK DERS P'!Y25=0,"",'2022  TEMMUZ GÜNCEL EK DERS P'!Y25)</f>
        <v/>
      </c>
      <c r="Z24" s="36" t="str">
        <f>IF('2022  TEMMUZ GÜNCEL EK DERS P'!Z25=0,"",'2022  TEMMUZ GÜNCEL EK DERS P'!Z25)</f>
        <v/>
      </c>
      <c r="AA24" s="36" t="str">
        <f>IF('2022  TEMMUZ GÜNCEL EK DERS P'!AA25=0,"",'2022  TEMMUZ GÜNCEL EK DERS P'!AA25)</f>
        <v/>
      </c>
      <c r="AB24" s="36" t="str">
        <f>IF('2022  TEMMUZ GÜNCEL EK DERS P'!AB25=0,"",'2022  TEMMUZ GÜNCEL EK DERS P'!AB25)</f>
        <v/>
      </c>
      <c r="AC24" s="36" t="str">
        <f>IF('2022  TEMMUZ GÜNCEL EK DERS P'!AC25=0,"",'2022  TEMMUZ GÜNCEL EK DERS P'!AC25)</f>
        <v/>
      </c>
      <c r="AD24" s="36" t="str">
        <f>IF('2022  TEMMUZ GÜNCEL EK DERS P'!AD25=0,"",'2022  TEMMUZ GÜNCEL EK DERS P'!AD25)</f>
        <v/>
      </c>
      <c r="AE24" s="36" t="str">
        <f>IF('2022  TEMMUZ GÜNCEL EK DERS P'!AE25=0,"",'2022  TEMMUZ GÜNCEL EK DERS P'!AE25)</f>
        <v/>
      </c>
      <c r="AF24" s="36" t="str">
        <f>IF('2022  TEMMUZ GÜNCEL EK DERS P'!AF25=0,"",'2022  TEMMUZ GÜNCEL EK DERS P'!AF25)</f>
        <v/>
      </c>
      <c r="AG24" s="36" t="str">
        <f>IF('2022  TEMMUZ GÜNCEL EK DERS P'!AG25=0,"",'2022  TEMMUZ GÜNCEL EK DERS P'!AG25)</f>
        <v/>
      </c>
      <c r="AH24" s="36" t="str">
        <f>IF('2022  TEMMUZ GÜNCEL EK DERS P'!AH25=0,"",'2022  TEMMUZ GÜNCEL EK DERS P'!AH25)</f>
        <v/>
      </c>
      <c r="AI24" s="36" t="str">
        <f>IF('2022  TEMMUZ GÜNCEL EK DERS P'!AI25=0,"",'2022  TEMMUZ GÜNCEL EK DERS P'!AI25)</f>
        <v/>
      </c>
      <c r="AJ24" s="36" t="str">
        <f>IF('2022  TEMMUZ GÜNCEL EK DERS P'!AJ25=0,"",'2022  TEMMUZ GÜNCEL EK DERS P'!AJ25)</f>
        <v/>
      </c>
      <c r="AK24" s="36" t="str">
        <f>IF('2022  TEMMUZ GÜNCEL EK DERS P'!AK25=0,"",'2022  TEMMUZ GÜNCEL EK DERS P'!AK25)</f>
        <v/>
      </c>
      <c r="AL24" s="36" t="str">
        <f>IF('2022  TEMMUZ GÜNCEL EK DERS P'!AL25=0,"",'2022  TEMMUZ GÜNCEL EK DERS P'!AL25)</f>
        <v/>
      </c>
      <c r="AM24" s="36" t="str">
        <f>IF('2022  TEMMUZ GÜNCEL EK DERS P'!AM25=0,"",'2022  TEMMUZ GÜNCEL EK DERS P'!AM25)</f>
        <v/>
      </c>
      <c r="AN24" s="36" t="str">
        <f>IF('2022  TEMMUZ GÜNCEL EK DERS P'!AN25=0,"",'2022  TEMMUZ GÜNCEL EK DERS P'!AN25)</f>
        <v/>
      </c>
      <c r="AO24" s="36" t="str">
        <f>IF('2022  TEMMUZ GÜNCEL EK DERS P'!AO25=0,"",'2022  TEMMUZ GÜNCEL EK DERS P'!AO25)</f>
        <v/>
      </c>
      <c r="AP24" s="36" t="str">
        <f>IF('2022  TEMMUZ GÜNCEL EK DERS P'!AP25=0,"",'2022  TEMMUZ GÜNCEL EK DERS P'!AP25)</f>
        <v/>
      </c>
      <c r="AQ24" s="36" t="str">
        <f>IF('2022  TEMMUZ GÜNCEL EK DERS P'!AQ25=0,"",'2022  TEMMUZ GÜNCEL EK DERS P'!AQ25)</f>
        <v/>
      </c>
      <c r="AR24" s="36" t="str">
        <f>IF('2022  TEMMUZ GÜNCEL EK DERS P'!AR25=0,"",'2022  TEMMUZ GÜNCEL EK DERS P'!AR25)</f>
        <v/>
      </c>
      <c r="AS24" s="36" t="str">
        <f>IF('2022  TEMMUZ GÜNCEL EK DERS P'!AS25=0,"",'2022  TEMMUZ GÜNCEL EK DERS P'!AS25)</f>
        <v/>
      </c>
      <c r="AT24" s="36" t="str">
        <f>IF('2022  TEMMUZ GÜNCEL EK DERS P'!AT25=0,"",'2022  TEMMUZ GÜNCEL EK DERS P'!AT25)</f>
        <v/>
      </c>
      <c r="AU24" s="36" t="str">
        <f>IF('2022  TEMMUZ GÜNCEL EK DERS P'!AU25=0,"",'2022  TEMMUZ GÜNCEL EK DERS P'!AU25)</f>
        <v/>
      </c>
    </row>
    <row r="25" spans="1:47" ht="22.5" customHeight="1" x14ac:dyDescent="0.25">
      <c r="A25" s="41">
        <f>IF('2022  TEMMUZ GÜNCEL EK DERS P'!A26&gt;0,'2022  TEMMUZ GÜNCEL EK DERS P'!A26," ")</f>
        <v>21</v>
      </c>
      <c r="B25" s="42"/>
      <c r="C25" s="35"/>
      <c r="D25" s="35"/>
      <c r="E25" s="36" t="str">
        <f>IF('2022  TEMMUZ GÜNCEL EK DERS P'!E26=0,"",'2022  TEMMUZ GÜNCEL EK DERS P'!E26)</f>
        <v/>
      </c>
      <c r="F25" s="36" t="str">
        <f>IF('2022  TEMMUZ GÜNCEL EK DERS P'!F26=0,"",'2022  TEMMUZ GÜNCEL EK DERS P'!F26)</f>
        <v/>
      </c>
      <c r="G25" s="36" t="str">
        <f>IF('2022  TEMMUZ GÜNCEL EK DERS P'!G26=0,"",'2022  TEMMUZ GÜNCEL EK DERS P'!G26)</f>
        <v/>
      </c>
      <c r="H25" s="36" t="str">
        <f>IF('2022  TEMMUZ GÜNCEL EK DERS P'!H26=0,"",'2022  TEMMUZ GÜNCEL EK DERS P'!H26)</f>
        <v/>
      </c>
      <c r="I25" s="36" t="str">
        <f>IF('2022  TEMMUZ GÜNCEL EK DERS P'!I26=0,"",'2022  TEMMUZ GÜNCEL EK DERS P'!I26)</f>
        <v/>
      </c>
      <c r="J25" s="36" t="str">
        <f>IF('2022  TEMMUZ GÜNCEL EK DERS P'!J26=0,"",'2022  TEMMUZ GÜNCEL EK DERS P'!J26)</f>
        <v/>
      </c>
      <c r="K25" s="36" t="str">
        <f>IF('2022  TEMMUZ GÜNCEL EK DERS P'!K26=0,"",'2022  TEMMUZ GÜNCEL EK DERS P'!K26)</f>
        <v/>
      </c>
      <c r="L25" s="36" t="str">
        <f>IF('2022  TEMMUZ GÜNCEL EK DERS P'!L26=0,"",'2022  TEMMUZ GÜNCEL EK DERS P'!L26)</f>
        <v/>
      </c>
      <c r="M25" s="36" t="str">
        <f>IF('2022  TEMMUZ GÜNCEL EK DERS P'!M26=0,"",'2022  TEMMUZ GÜNCEL EK DERS P'!M26)</f>
        <v/>
      </c>
      <c r="N25" s="36" t="str">
        <f>IF('2022  TEMMUZ GÜNCEL EK DERS P'!N26=0,"",'2022  TEMMUZ GÜNCEL EK DERS P'!N26)</f>
        <v/>
      </c>
      <c r="O25" s="36" t="str">
        <f>IF('2022  TEMMUZ GÜNCEL EK DERS P'!O26=0,"",'2022  TEMMUZ GÜNCEL EK DERS P'!O26)</f>
        <v/>
      </c>
      <c r="P25" s="36" t="str">
        <f>IF('2022  TEMMUZ GÜNCEL EK DERS P'!P26=0,"",'2022  TEMMUZ GÜNCEL EK DERS P'!P26)</f>
        <v/>
      </c>
      <c r="Q25" s="36" t="str">
        <f>IF('2022  TEMMUZ GÜNCEL EK DERS P'!Q26=0,"",'2022  TEMMUZ GÜNCEL EK DERS P'!Q26)</f>
        <v/>
      </c>
      <c r="R25" s="36" t="str">
        <f>IF('2022  TEMMUZ GÜNCEL EK DERS P'!R26=0,"",'2022  TEMMUZ GÜNCEL EK DERS P'!R26)</f>
        <v/>
      </c>
      <c r="S25" s="36" t="str">
        <f>IF('2022  TEMMUZ GÜNCEL EK DERS P'!S26=0,"",'2022  TEMMUZ GÜNCEL EK DERS P'!S26)</f>
        <v/>
      </c>
      <c r="T25" s="36" t="str">
        <f>IF('2022  TEMMUZ GÜNCEL EK DERS P'!T26=0,"",'2022  TEMMUZ GÜNCEL EK DERS P'!T26)</f>
        <v/>
      </c>
      <c r="U25" s="36" t="str">
        <f>IF('2022  TEMMUZ GÜNCEL EK DERS P'!U26=0,"",'2022  TEMMUZ GÜNCEL EK DERS P'!U26)</f>
        <v/>
      </c>
      <c r="V25" s="36" t="str">
        <f>IF('2022  TEMMUZ GÜNCEL EK DERS P'!V26=0,"",'2022  TEMMUZ GÜNCEL EK DERS P'!V26)</f>
        <v/>
      </c>
      <c r="W25" s="36" t="str">
        <f>IF('2022  TEMMUZ GÜNCEL EK DERS P'!W26=0,"",'2022  TEMMUZ GÜNCEL EK DERS P'!W26)</f>
        <v/>
      </c>
      <c r="X25" s="36" t="str">
        <f>IF('2022  TEMMUZ GÜNCEL EK DERS P'!X26=0,"",'2022  TEMMUZ GÜNCEL EK DERS P'!X26)</f>
        <v/>
      </c>
      <c r="Y25" s="36" t="str">
        <f>IF('2022  TEMMUZ GÜNCEL EK DERS P'!Y26=0,"",'2022  TEMMUZ GÜNCEL EK DERS P'!Y26)</f>
        <v/>
      </c>
      <c r="Z25" s="36" t="str">
        <f>IF('2022  TEMMUZ GÜNCEL EK DERS P'!Z26=0,"",'2022  TEMMUZ GÜNCEL EK DERS P'!Z26)</f>
        <v/>
      </c>
      <c r="AA25" s="36" t="str">
        <f>IF('2022  TEMMUZ GÜNCEL EK DERS P'!AA26=0,"",'2022  TEMMUZ GÜNCEL EK DERS P'!AA26)</f>
        <v/>
      </c>
      <c r="AB25" s="36" t="str">
        <f>IF('2022  TEMMUZ GÜNCEL EK DERS P'!AB26=0,"",'2022  TEMMUZ GÜNCEL EK DERS P'!AB26)</f>
        <v/>
      </c>
      <c r="AC25" s="36" t="str">
        <f>IF('2022  TEMMUZ GÜNCEL EK DERS P'!AC26=0,"",'2022  TEMMUZ GÜNCEL EK DERS P'!AC26)</f>
        <v/>
      </c>
      <c r="AD25" s="36" t="str">
        <f>IF('2022  TEMMUZ GÜNCEL EK DERS P'!AD26=0,"",'2022  TEMMUZ GÜNCEL EK DERS P'!AD26)</f>
        <v/>
      </c>
      <c r="AE25" s="36" t="str">
        <f>IF('2022  TEMMUZ GÜNCEL EK DERS P'!AE26=0,"",'2022  TEMMUZ GÜNCEL EK DERS P'!AE26)</f>
        <v/>
      </c>
      <c r="AF25" s="36" t="str">
        <f>IF('2022  TEMMUZ GÜNCEL EK DERS P'!AF26=0,"",'2022  TEMMUZ GÜNCEL EK DERS P'!AF26)</f>
        <v/>
      </c>
      <c r="AG25" s="36" t="str">
        <f>IF('2022  TEMMUZ GÜNCEL EK DERS P'!AG26=0,"",'2022  TEMMUZ GÜNCEL EK DERS P'!AG26)</f>
        <v/>
      </c>
      <c r="AH25" s="36" t="str">
        <f>IF('2022  TEMMUZ GÜNCEL EK DERS P'!AH26=0,"",'2022  TEMMUZ GÜNCEL EK DERS P'!AH26)</f>
        <v/>
      </c>
      <c r="AI25" s="36" t="str">
        <f>IF('2022  TEMMUZ GÜNCEL EK DERS P'!AI26=0,"",'2022  TEMMUZ GÜNCEL EK DERS P'!AI26)</f>
        <v/>
      </c>
      <c r="AJ25" s="36" t="str">
        <f>IF('2022  TEMMUZ GÜNCEL EK DERS P'!AJ26=0,"",'2022  TEMMUZ GÜNCEL EK DERS P'!AJ26)</f>
        <v/>
      </c>
      <c r="AK25" s="36" t="str">
        <f>IF('2022  TEMMUZ GÜNCEL EK DERS P'!AK26=0,"",'2022  TEMMUZ GÜNCEL EK DERS P'!AK26)</f>
        <v/>
      </c>
      <c r="AL25" s="36" t="str">
        <f>IF('2022  TEMMUZ GÜNCEL EK DERS P'!AL26=0,"",'2022  TEMMUZ GÜNCEL EK DERS P'!AL26)</f>
        <v/>
      </c>
      <c r="AM25" s="36" t="str">
        <f>IF('2022  TEMMUZ GÜNCEL EK DERS P'!AM26=0,"",'2022  TEMMUZ GÜNCEL EK DERS P'!AM26)</f>
        <v/>
      </c>
      <c r="AN25" s="36" t="str">
        <f>IF('2022  TEMMUZ GÜNCEL EK DERS P'!AN26=0,"",'2022  TEMMUZ GÜNCEL EK DERS P'!AN26)</f>
        <v/>
      </c>
      <c r="AO25" s="36" t="str">
        <f>IF('2022  TEMMUZ GÜNCEL EK DERS P'!AO26=0,"",'2022  TEMMUZ GÜNCEL EK DERS P'!AO26)</f>
        <v/>
      </c>
      <c r="AP25" s="36" t="str">
        <f>IF('2022  TEMMUZ GÜNCEL EK DERS P'!AP26=0,"",'2022  TEMMUZ GÜNCEL EK DERS P'!AP26)</f>
        <v/>
      </c>
      <c r="AQ25" s="36" t="str">
        <f>IF('2022  TEMMUZ GÜNCEL EK DERS P'!AQ26=0,"",'2022  TEMMUZ GÜNCEL EK DERS P'!AQ26)</f>
        <v/>
      </c>
      <c r="AR25" s="36" t="str">
        <f>IF('2022  TEMMUZ GÜNCEL EK DERS P'!AR26=0,"",'2022  TEMMUZ GÜNCEL EK DERS P'!AR26)</f>
        <v/>
      </c>
      <c r="AS25" s="36" t="str">
        <f>IF('2022  TEMMUZ GÜNCEL EK DERS P'!AS26=0,"",'2022  TEMMUZ GÜNCEL EK DERS P'!AS26)</f>
        <v>ACİL TIP AD</v>
      </c>
      <c r="AT25" s="36" t="str">
        <f>IF('2022  TEMMUZ GÜNCEL EK DERS P'!AT26=0,"",'2022  TEMMUZ GÜNCEL EK DERS P'!AT26)</f>
        <v/>
      </c>
      <c r="AU25" s="36" t="str">
        <f>IF('2022  TEMMUZ GÜNCEL EK DERS P'!AU26=0,"",'2022  TEMMUZ GÜNCEL EK DERS P'!AU26)</f>
        <v/>
      </c>
    </row>
    <row r="26" spans="1:47" ht="22.5" customHeight="1" x14ac:dyDescent="0.25">
      <c r="A26" s="41"/>
      <c r="B26" s="42"/>
      <c r="C26" s="35"/>
      <c r="D26" s="35"/>
      <c r="E26" s="36" t="str">
        <f>IF('2022  TEMMUZ GÜNCEL EK DERS P'!E27=0,"",'2022  TEMMUZ GÜNCEL EK DERS P'!E27)</f>
        <v/>
      </c>
      <c r="F26" s="36" t="str">
        <f>IF('2022  TEMMUZ GÜNCEL EK DERS P'!F27=0,"",'2022  TEMMUZ GÜNCEL EK DERS P'!F27)</f>
        <v/>
      </c>
      <c r="G26" s="36" t="str">
        <f>IF('2022  TEMMUZ GÜNCEL EK DERS P'!G27=0,"",'2022  TEMMUZ GÜNCEL EK DERS P'!G27)</f>
        <v/>
      </c>
      <c r="H26" s="36" t="str">
        <f>IF('2022  TEMMUZ GÜNCEL EK DERS P'!H27=0,"",'2022  TEMMUZ GÜNCEL EK DERS P'!H27)</f>
        <v/>
      </c>
      <c r="I26" s="36" t="str">
        <f>IF('2022  TEMMUZ GÜNCEL EK DERS P'!I27=0,"",'2022  TEMMUZ GÜNCEL EK DERS P'!I27)</f>
        <v/>
      </c>
      <c r="J26" s="36" t="str">
        <f>IF('2022  TEMMUZ GÜNCEL EK DERS P'!J27=0,"",'2022  TEMMUZ GÜNCEL EK DERS P'!J27)</f>
        <v/>
      </c>
      <c r="K26" s="36" t="str">
        <f>IF('2022  TEMMUZ GÜNCEL EK DERS P'!K27=0,"",'2022  TEMMUZ GÜNCEL EK DERS P'!K27)</f>
        <v/>
      </c>
      <c r="L26" s="36" t="str">
        <f>IF('2022  TEMMUZ GÜNCEL EK DERS P'!L27=0,"",'2022  TEMMUZ GÜNCEL EK DERS P'!L27)</f>
        <v/>
      </c>
      <c r="M26" s="36" t="str">
        <f>IF('2022  TEMMUZ GÜNCEL EK DERS P'!M27=0,"",'2022  TEMMUZ GÜNCEL EK DERS P'!M27)</f>
        <v/>
      </c>
      <c r="N26" s="36" t="str">
        <f>IF('2022  TEMMUZ GÜNCEL EK DERS P'!N27=0,"",'2022  TEMMUZ GÜNCEL EK DERS P'!N27)</f>
        <v/>
      </c>
      <c r="O26" s="36" t="str">
        <f>IF('2022  TEMMUZ GÜNCEL EK DERS P'!O27=0,"",'2022  TEMMUZ GÜNCEL EK DERS P'!O27)</f>
        <v/>
      </c>
      <c r="P26" s="36" t="str">
        <f>IF('2022  TEMMUZ GÜNCEL EK DERS P'!P27=0,"",'2022  TEMMUZ GÜNCEL EK DERS P'!P27)</f>
        <v/>
      </c>
      <c r="Q26" s="36" t="str">
        <f>IF('2022  TEMMUZ GÜNCEL EK DERS P'!Q27=0,"",'2022  TEMMUZ GÜNCEL EK DERS P'!Q27)</f>
        <v/>
      </c>
      <c r="R26" s="36" t="str">
        <f>IF('2022  TEMMUZ GÜNCEL EK DERS P'!R27=0,"",'2022  TEMMUZ GÜNCEL EK DERS P'!R27)</f>
        <v/>
      </c>
      <c r="S26" s="36" t="str">
        <f>IF('2022  TEMMUZ GÜNCEL EK DERS P'!S27=0,"",'2022  TEMMUZ GÜNCEL EK DERS P'!S27)</f>
        <v/>
      </c>
      <c r="T26" s="36" t="str">
        <f>IF('2022  TEMMUZ GÜNCEL EK DERS P'!T27=0,"",'2022  TEMMUZ GÜNCEL EK DERS P'!T27)</f>
        <v/>
      </c>
      <c r="U26" s="36" t="str">
        <f>IF('2022  TEMMUZ GÜNCEL EK DERS P'!U27=0,"",'2022  TEMMUZ GÜNCEL EK DERS P'!U27)</f>
        <v/>
      </c>
      <c r="V26" s="36" t="str">
        <f>IF('2022  TEMMUZ GÜNCEL EK DERS P'!V27=0,"",'2022  TEMMUZ GÜNCEL EK DERS P'!V27)</f>
        <v/>
      </c>
      <c r="W26" s="36" t="str">
        <f>IF('2022  TEMMUZ GÜNCEL EK DERS P'!W27=0,"",'2022  TEMMUZ GÜNCEL EK DERS P'!W27)</f>
        <v/>
      </c>
      <c r="X26" s="36" t="str">
        <f>IF('2022  TEMMUZ GÜNCEL EK DERS P'!X27=0,"",'2022  TEMMUZ GÜNCEL EK DERS P'!X27)</f>
        <v/>
      </c>
      <c r="Y26" s="36" t="str">
        <f>IF('2022  TEMMUZ GÜNCEL EK DERS P'!Y27=0,"",'2022  TEMMUZ GÜNCEL EK DERS P'!Y27)</f>
        <v/>
      </c>
      <c r="Z26" s="36" t="str">
        <f>IF('2022  TEMMUZ GÜNCEL EK DERS P'!Z27=0,"",'2022  TEMMUZ GÜNCEL EK DERS P'!Z27)</f>
        <v/>
      </c>
      <c r="AA26" s="36" t="str">
        <f>IF('2022  TEMMUZ GÜNCEL EK DERS P'!AA27=0,"",'2022  TEMMUZ GÜNCEL EK DERS P'!AA27)</f>
        <v/>
      </c>
      <c r="AB26" s="36" t="str">
        <f>IF('2022  TEMMUZ GÜNCEL EK DERS P'!AB27=0,"",'2022  TEMMUZ GÜNCEL EK DERS P'!AB27)</f>
        <v/>
      </c>
      <c r="AC26" s="36" t="str">
        <f>IF('2022  TEMMUZ GÜNCEL EK DERS P'!AC27=0,"",'2022  TEMMUZ GÜNCEL EK DERS P'!AC27)</f>
        <v/>
      </c>
      <c r="AD26" s="36" t="str">
        <f>IF('2022  TEMMUZ GÜNCEL EK DERS P'!AD27=0,"",'2022  TEMMUZ GÜNCEL EK DERS P'!AD27)</f>
        <v/>
      </c>
      <c r="AE26" s="36" t="str">
        <f>IF('2022  TEMMUZ GÜNCEL EK DERS P'!AE27=0,"",'2022  TEMMUZ GÜNCEL EK DERS P'!AE27)</f>
        <v/>
      </c>
      <c r="AF26" s="36" t="str">
        <f>IF('2022  TEMMUZ GÜNCEL EK DERS P'!AF27=0,"",'2022  TEMMUZ GÜNCEL EK DERS P'!AF27)</f>
        <v/>
      </c>
      <c r="AG26" s="36" t="str">
        <f>IF('2022  TEMMUZ GÜNCEL EK DERS P'!AG27=0,"",'2022  TEMMUZ GÜNCEL EK DERS P'!AG27)</f>
        <v/>
      </c>
      <c r="AH26" s="36" t="str">
        <f>IF('2022  TEMMUZ GÜNCEL EK DERS P'!AH27=0,"",'2022  TEMMUZ GÜNCEL EK DERS P'!AH27)</f>
        <v/>
      </c>
      <c r="AI26" s="36" t="str">
        <f>IF('2022  TEMMUZ GÜNCEL EK DERS P'!AI27=0,"",'2022  TEMMUZ GÜNCEL EK DERS P'!AI27)</f>
        <v/>
      </c>
      <c r="AJ26" s="36" t="str">
        <f>IF('2022  TEMMUZ GÜNCEL EK DERS P'!AJ27=0,"",'2022  TEMMUZ GÜNCEL EK DERS P'!AJ27)</f>
        <v/>
      </c>
      <c r="AK26" s="36" t="str">
        <f>IF('2022  TEMMUZ GÜNCEL EK DERS P'!AK27=0,"",'2022  TEMMUZ GÜNCEL EK DERS P'!AK27)</f>
        <v/>
      </c>
      <c r="AL26" s="36" t="str">
        <f>IF('2022  TEMMUZ GÜNCEL EK DERS P'!AL27=0,"",'2022  TEMMUZ GÜNCEL EK DERS P'!AL27)</f>
        <v/>
      </c>
      <c r="AM26" s="36" t="str">
        <f>IF('2022  TEMMUZ GÜNCEL EK DERS P'!AM27=0,"",'2022  TEMMUZ GÜNCEL EK DERS P'!AM27)</f>
        <v/>
      </c>
      <c r="AN26" s="36" t="str">
        <f>IF('2022  TEMMUZ GÜNCEL EK DERS P'!AN27=0,"",'2022  TEMMUZ GÜNCEL EK DERS P'!AN27)</f>
        <v/>
      </c>
      <c r="AO26" s="36" t="str">
        <f>IF('2022  TEMMUZ GÜNCEL EK DERS P'!AO27=0,"",'2022  TEMMUZ GÜNCEL EK DERS P'!AO27)</f>
        <v/>
      </c>
      <c r="AP26" s="36" t="str">
        <f>IF('2022  TEMMUZ GÜNCEL EK DERS P'!AP27=0,"",'2022  TEMMUZ GÜNCEL EK DERS P'!AP27)</f>
        <v/>
      </c>
      <c r="AQ26" s="36" t="str">
        <f>IF('2022  TEMMUZ GÜNCEL EK DERS P'!AQ27=0,"",'2022  TEMMUZ GÜNCEL EK DERS P'!AQ27)</f>
        <v/>
      </c>
      <c r="AR26" s="36" t="str">
        <f>IF('2022  TEMMUZ GÜNCEL EK DERS P'!AR27=0,"",'2022  TEMMUZ GÜNCEL EK DERS P'!AR27)</f>
        <v/>
      </c>
      <c r="AS26" s="36" t="str">
        <f>IF('2022  TEMMUZ GÜNCEL EK DERS P'!AS27=0,"",'2022  TEMMUZ GÜNCEL EK DERS P'!AS27)</f>
        <v>ADLİ TIP AD</v>
      </c>
      <c r="AT26" s="36" t="str">
        <f>IF('2022  TEMMUZ GÜNCEL EK DERS P'!AT27=0,"",'2022  TEMMUZ GÜNCEL EK DERS P'!AT27)</f>
        <v/>
      </c>
      <c r="AU26" s="36" t="str">
        <f>IF('2022  TEMMUZ GÜNCEL EK DERS P'!AU27=0,"",'2022  TEMMUZ GÜNCEL EK DERS P'!AU27)</f>
        <v/>
      </c>
    </row>
    <row r="27" spans="1:47" x14ac:dyDescent="0.25">
      <c r="C27" s="48"/>
      <c r="D27" s="49"/>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row>
    <row r="28" spans="1:47" ht="37.5" customHeight="1" x14ac:dyDescent="0.25">
      <c r="B28" s="113" t="s">
        <v>129</v>
      </c>
      <c r="C28" s="114"/>
      <c r="D28" s="114"/>
      <c r="E28" s="114"/>
      <c r="F28" s="114"/>
      <c r="G28" s="114"/>
      <c r="H28" s="114"/>
      <c r="I28" s="114"/>
      <c r="J28" s="114"/>
      <c r="K28" s="114"/>
      <c r="L28" s="114"/>
      <c r="M28" s="114"/>
      <c r="N28" s="114"/>
      <c r="O28" s="114"/>
      <c r="P28" s="57"/>
      <c r="Q28" s="116"/>
      <c r="R28" s="116"/>
      <c r="S28" s="116"/>
      <c r="T28" s="116"/>
      <c r="U28" s="57"/>
      <c r="V28" s="49"/>
      <c r="W28" s="49"/>
      <c r="X28" s="103" t="s">
        <v>140</v>
      </c>
      <c r="Y28" s="104"/>
      <c r="Z28" s="104"/>
      <c r="AA28" s="104"/>
      <c r="AB28" s="104"/>
      <c r="AC28" s="105"/>
      <c r="AD28" s="49"/>
      <c r="AE28" s="49"/>
      <c r="AF28" s="49"/>
      <c r="AG28" s="49"/>
      <c r="AH28" s="49"/>
      <c r="AI28" s="49"/>
    </row>
    <row r="29" spans="1:47" ht="48" customHeight="1" x14ac:dyDescent="0.25">
      <c r="B29" s="113" t="s">
        <v>130</v>
      </c>
      <c r="C29" s="114"/>
      <c r="D29" s="114"/>
      <c r="E29" s="114"/>
      <c r="F29" s="114"/>
      <c r="G29" s="114"/>
      <c r="H29" s="114"/>
      <c r="I29" s="114"/>
      <c r="J29" s="114"/>
      <c r="K29" s="114"/>
      <c r="L29" s="114"/>
      <c r="M29" s="114"/>
      <c r="N29" s="114"/>
      <c r="O29" s="114"/>
      <c r="P29" s="57"/>
      <c r="Q29" s="116"/>
      <c r="R29" s="116"/>
      <c r="S29" s="116"/>
      <c r="T29" s="116"/>
      <c r="U29" s="57"/>
      <c r="V29" s="49"/>
      <c r="W29" s="49"/>
      <c r="X29" s="106"/>
      <c r="Y29" s="107"/>
      <c r="Z29" s="107"/>
      <c r="AA29" s="107"/>
      <c r="AB29" s="107"/>
      <c r="AC29" s="108"/>
      <c r="AD29" s="49"/>
      <c r="AE29" s="49"/>
      <c r="AF29" s="49"/>
      <c r="AG29" s="49"/>
      <c r="AH29" s="49"/>
      <c r="AI29" s="49"/>
    </row>
    <row r="30" spans="1:47" ht="44.25" customHeight="1" x14ac:dyDescent="0.25">
      <c r="B30" s="113" t="s">
        <v>131</v>
      </c>
      <c r="C30" s="114"/>
      <c r="D30" s="114"/>
      <c r="E30" s="114"/>
      <c r="F30" s="114"/>
      <c r="G30" s="114"/>
      <c r="H30" s="114"/>
      <c r="I30" s="114"/>
      <c r="J30" s="114"/>
      <c r="K30" s="114"/>
      <c r="L30" s="114"/>
      <c r="M30" s="114"/>
      <c r="N30" s="114"/>
      <c r="O30" s="114"/>
      <c r="P30" s="57"/>
      <c r="Q30" s="115"/>
      <c r="R30" s="115"/>
      <c r="S30" s="115"/>
      <c r="T30" s="115"/>
      <c r="U30" s="57"/>
      <c r="V30" s="49"/>
      <c r="W30" s="49"/>
      <c r="X30" s="109" t="s">
        <v>134</v>
      </c>
      <c r="Y30" s="110"/>
      <c r="Z30" s="110"/>
      <c r="AA30" s="110"/>
      <c r="AB30" s="110"/>
      <c r="AC30" s="111"/>
      <c r="AD30" s="49"/>
      <c r="AE30" s="49"/>
      <c r="AF30" s="49"/>
      <c r="AG30" s="49"/>
      <c r="AH30" s="49"/>
      <c r="AI30" s="49"/>
    </row>
    <row r="31" spans="1:47" ht="30" customHeight="1" x14ac:dyDescent="0.25">
      <c r="B31" s="114"/>
      <c r="C31" s="114"/>
      <c r="D31" s="114"/>
      <c r="E31" s="114"/>
      <c r="F31" s="114"/>
      <c r="G31" s="114"/>
      <c r="H31" s="114"/>
      <c r="I31" s="114"/>
      <c r="J31" s="114"/>
      <c r="K31" s="114"/>
      <c r="L31" s="114"/>
      <c r="M31" s="114"/>
      <c r="N31" s="114"/>
      <c r="O31" s="114"/>
      <c r="P31" s="49"/>
      <c r="Q31" s="49"/>
      <c r="R31" s="49"/>
      <c r="S31" s="49"/>
      <c r="T31" s="49"/>
      <c r="U31" s="49"/>
      <c r="V31" s="49"/>
      <c r="W31" s="49"/>
      <c r="X31" s="49"/>
      <c r="Y31" s="49"/>
      <c r="Z31" s="49"/>
      <c r="AA31" s="49"/>
      <c r="AB31" s="49"/>
      <c r="AC31" s="49"/>
      <c r="AD31" s="49"/>
      <c r="AE31" s="49"/>
      <c r="AF31" s="49"/>
      <c r="AG31" s="49"/>
      <c r="AH31" s="49"/>
      <c r="AI31" s="49"/>
    </row>
    <row r="32" spans="1:47" x14ac:dyDescent="0.25">
      <c r="B32" s="112"/>
      <c r="C32" s="112"/>
      <c r="D32" s="112"/>
      <c r="E32" s="112"/>
      <c r="F32" s="112"/>
      <c r="G32" s="112"/>
      <c r="H32" s="112"/>
      <c r="I32" s="112"/>
      <c r="J32" s="112"/>
      <c r="K32" s="112"/>
      <c r="L32" s="112"/>
      <c r="M32" s="112"/>
      <c r="N32" s="112"/>
      <c r="O32" s="112"/>
      <c r="P32" s="49"/>
      <c r="Q32" s="49"/>
      <c r="R32" s="49"/>
      <c r="S32" s="49"/>
      <c r="T32" s="49"/>
      <c r="U32" s="49"/>
      <c r="V32" s="49"/>
      <c r="W32" s="49"/>
      <c r="X32" s="49"/>
      <c r="Y32" s="49"/>
      <c r="Z32" s="49"/>
      <c r="AA32" s="49"/>
      <c r="AB32" s="49"/>
      <c r="AC32" s="49"/>
      <c r="AD32" s="49"/>
      <c r="AE32" s="49"/>
      <c r="AF32" s="49"/>
      <c r="AG32" s="49"/>
      <c r="AH32" s="49"/>
      <c r="AI32" s="49"/>
    </row>
    <row r="33" spans="3:35" x14ac:dyDescent="0.25">
      <c r="C33" s="21"/>
      <c r="D33" s="21"/>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row>
    <row r="34" spans="3:35" x14ac:dyDescent="0.25">
      <c r="C34" s="21"/>
      <c r="D34" s="21"/>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row>
    <row r="35" spans="3:35" x14ac:dyDescent="0.25">
      <c r="C35" s="21"/>
      <c r="D35" s="21"/>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row>
    <row r="36" spans="3:35" x14ac:dyDescent="0.25">
      <c r="C36" s="21"/>
      <c r="D36" s="21"/>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row>
    <row r="37" spans="3:35" x14ac:dyDescent="0.25">
      <c r="C37" s="21"/>
      <c r="D37" s="21"/>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row>
    <row r="38" spans="3:35" x14ac:dyDescent="0.25">
      <c r="C38" s="21"/>
      <c r="D38" s="21"/>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row>
    <row r="39" spans="3:35" x14ac:dyDescent="0.25">
      <c r="C39" s="21"/>
      <c r="D39" s="21"/>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row>
    <row r="40" spans="3:35" x14ac:dyDescent="0.25">
      <c r="C40" s="21"/>
      <c r="D40" s="21"/>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row>
    <row r="41" spans="3:35" x14ac:dyDescent="0.25">
      <c r="C41" s="21"/>
      <c r="D41" s="21"/>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row>
    <row r="42" spans="3:35" x14ac:dyDescent="0.25">
      <c r="C42" s="21"/>
      <c r="D42" s="21"/>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row>
    <row r="43" spans="3:35" x14ac:dyDescent="0.25">
      <c r="C43" s="21"/>
      <c r="D43" s="21"/>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row>
    <row r="44" spans="3:35" x14ac:dyDescent="0.25">
      <c r="C44" s="21"/>
      <c r="D44" s="21"/>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row>
    <row r="45" spans="3:35" x14ac:dyDescent="0.25">
      <c r="C45" s="21"/>
      <c r="D45" s="21"/>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row>
    <row r="46" spans="3:35" x14ac:dyDescent="0.25">
      <c r="C46" s="21"/>
      <c r="D46" s="21"/>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row>
    <row r="47" spans="3:35" x14ac:dyDescent="0.25">
      <c r="C47" s="21"/>
      <c r="D47" s="21"/>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row>
    <row r="48" spans="3:35" x14ac:dyDescent="0.25">
      <c r="C48" s="21"/>
      <c r="D48" s="21"/>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row>
    <row r="49" spans="3:35" x14ac:dyDescent="0.25">
      <c r="C49" s="21"/>
      <c r="D49" s="21"/>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row>
    <row r="50" spans="3:35" x14ac:dyDescent="0.25">
      <c r="C50" s="21"/>
      <c r="D50" s="21"/>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row>
    <row r="51" spans="3:35" x14ac:dyDescent="0.25">
      <c r="C51" s="21"/>
      <c r="D51" s="21"/>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row>
    <row r="52" spans="3:35" x14ac:dyDescent="0.25">
      <c r="C52" s="21"/>
      <c r="D52" s="21"/>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row>
    <row r="53" spans="3:35" x14ac:dyDescent="0.25">
      <c r="C53" s="21"/>
      <c r="D53" s="21"/>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row>
    <row r="54" spans="3:35" x14ac:dyDescent="0.25">
      <c r="C54" s="21"/>
      <c r="D54" s="21"/>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row>
    <row r="55" spans="3:35" x14ac:dyDescent="0.25">
      <c r="C55" s="21"/>
      <c r="D55" s="21"/>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row>
    <row r="56" spans="3:35" x14ac:dyDescent="0.25">
      <c r="C56" s="21"/>
      <c r="D56" s="21"/>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row>
    <row r="57" spans="3:35" x14ac:dyDescent="0.25">
      <c r="C57" s="21"/>
      <c r="D57" s="21"/>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row>
    <row r="58" spans="3:35" x14ac:dyDescent="0.25">
      <c r="C58" s="21"/>
      <c r="D58" s="21"/>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row>
    <row r="59" spans="3:35" x14ac:dyDescent="0.25">
      <c r="C59" s="21"/>
      <c r="D59" s="21"/>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row>
    <row r="60" spans="3:35" x14ac:dyDescent="0.25">
      <c r="C60" s="21"/>
      <c r="D60" s="21"/>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row>
    <row r="61" spans="3:35" x14ac:dyDescent="0.25">
      <c r="C61" s="21"/>
      <c r="D61" s="21"/>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row>
    <row r="62" spans="3:35" x14ac:dyDescent="0.25">
      <c r="C62" s="21"/>
      <c r="D62" s="21"/>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49"/>
    </row>
    <row r="63" spans="3:35" x14ac:dyDescent="0.25">
      <c r="C63" s="21"/>
      <c r="D63" s="21"/>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49"/>
      <c r="AI63" s="49"/>
    </row>
    <row r="64" spans="3:35" x14ac:dyDescent="0.25">
      <c r="C64" s="21"/>
      <c r="D64" s="21"/>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row>
    <row r="65" spans="3:35" x14ac:dyDescent="0.25">
      <c r="C65" s="21"/>
      <c r="D65" s="21"/>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row>
    <row r="66" spans="3:35" x14ac:dyDescent="0.25">
      <c r="C66" s="21"/>
      <c r="D66" s="21"/>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c r="AH66" s="49"/>
      <c r="AI66" s="49"/>
    </row>
    <row r="67" spans="3:35" x14ac:dyDescent="0.25">
      <c r="C67" s="21"/>
      <c r="D67" s="21"/>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row>
    <row r="68" spans="3:35" x14ac:dyDescent="0.25">
      <c r="C68" s="21"/>
      <c r="D68" s="21"/>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49"/>
    </row>
    <row r="69" spans="3:35" x14ac:dyDescent="0.25">
      <c r="C69" s="21"/>
      <c r="D69" s="21"/>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row>
    <row r="70" spans="3:35" x14ac:dyDescent="0.25">
      <c r="C70" s="21"/>
      <c r="D70" s="21"/>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c r="AH70" s="49"/>
      <c r="AI70" s="49"/>
    </row>
    <row r="71" spans="3:35" x14ac:dyDescent="0.25">
      <c r="C71" s="21"/>
      <c r="D71" s="21"/>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row>
    <row r="72" spans="3:35" x14ac:dyDescent="0.25">
      <c r="C72" s="21"/>
      <c r="D72" s="21"/>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c r="AH72" s="49"/>
      <c r="AI72" s="49"/>
    </row>
    <row r="73" spans="3:35" x14ac:dyDescent="0.25">
      <c r="C73" s="21"/>
      <c r="D73" s="21"/>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row>
    <row r="74" spans="3:35" x14ac:dyDescent="0.25">
      <c r="C74" s="21"/>
      <c r="D74" s="21"/>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49"/>
    </row>
    <row r="75" spans="3:35" x14ac:dyDescent="0.25">
      <c r="C75" s="21"/>
      <c r="D75" s="21"/>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row>
    <row r="76" spans="3:35" x14ac:dyDescent="0.25">
      <c r="C76" s="21"/>
      <c r="D76" s="21"/>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c r="AI76" s="49"/>
    </row>
    <row r="77" spans="3:35" x14ac:dyDescent="0.25">
      <c r="C77" s="21"/>
      <c r="D77" s="21"/>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c r="AH77" s="49"/>
      <c r="AI77" s="49"/>
    </row>
    <row r="78" spans="3:35" x14ac:dyDescent="0.25">
      <c r="C78" s="21"/>
      <c r="D78" s="21"/>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c r="AH78" s="49"/>
      <c r="AI78" s="49"/>
    </row>
    <row r="79" spans="3:35" x14ac:dyDescent="0.25">
      <c r="C79" s="21"/>
      <c r="D79" s="21"/>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row>
    <row r="80" spans="3:35" x14ac:dyDescent="0.25">
      <c r="C80" s="21"/>
      <c r="D80" s="21"/>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49"/>
    </row>
    <row r="81" spans="3:35" x14ac:dyDescent="0.25">
      <c r="C81" s="21"/>
      <c r="D81" s="21"/>
      <c r="E81" s="49"/>
      <c r="F81" s="49"/>
      <c r="G81" s="49"/>
      <c r="H81" s="49"/>
      <c r="I81" s="49"/>
      <c r="J81" s="49"/>
      <c r="K81" s="49"/>
      <c r="L81" s="49"/>
      <c r="M81" s="49"/>
      <c r="N81" s="49"/>
      <c r="O81" s="49"/>
      <c r="P81" s="49"/>
      <c r="Q81" s="49"/>
      <c r="R81" s="49"/>
      <c r="S81" s="49"/>
      <c r="T81" s="49"/>
      <c r="U81" s="49"/>
      <c r="V81" s="49"/>
      <c r="W81" s="49"/>
      <c r="X81" s="49"/>
      <c r="Y81" s="49"/>
      <c r="Z81" s="49"/>
      <c r="AA81" s="49"/>
      <c r="AB81" s="49"/>
      <c r="AC81" s="49"/>
      <c r="AD81" s="49"/>
      <c r="AE81" s="49"/>
      <c r="AF81" s="49"/>
      <c r="AG81" s="49"/>
      <c r="AH81" s="49"/>
      <c r="AI81" s="49"/>
    </row>
    <row r="82" spans="3:35" x14ac:dyDescent="0.25">
      <c r="C82" s="21"/>
      <c r="D82" s="21"/>
      <c r="E82" s="49"/>
      <c r="F82" s="49"/>
      <c r="G82" s="49"/>
      <c r="H82" s="49"/>
      <c r="I82" s="49"/>
      <c r="J82" s="49"/>
      <c r="K82" s="49"/>
      <c r="L82" s="49"/>
      <c r="M82" s="49"/>
      <c r="N82" s="49"/>
      <c r="O82" s="49"/>
      <c r="P82" s="49"/>
      <c r="Q82" s="49"/>
      <c r="R82" s="49"/>
      <c r="S82" s="49"/>
      <c r="T82" s="49"/>
      <c r="U82" s="49"/>
      <c r="V82" s="49"/>
      <c r="W82" s="49"/>
      <c r="X82" s="49"/>
      <c r="Y82" s="49"/>
      <c r="Z82" s="49"/>
      <c r="AA82" s="49"/>
      <c r="AB82" s="49"/>
      <c r="AC82" s="49"/>
      <c r="AD82" s="49"/>
      <c r="AE82" s="49"/>
      <c r="AF82" s="49"/>
      <c r="AG82" s="49"/>
      <c r="AH82" s="49"/>
      <c r="AI82" s="49"/>
    </row>
    <row r="83" spans="3:35" x14ac:dyDescent="0.25">
      <c r="C83" s="21"/>
      <c r="D83" s="21"/>
      <c r="E83" s="49"/>
      <c r="F83" s="49"/>
      <c r="G83" s="49"/>
      <c r="H83" s="49"/>
      <c r="I83" s="49"/>
      <c r="J83" s="49"/>
      <c r="K83" s="49"/>
      <c r="L83" s="49"/>
      <c r="M83" s="49"/>
      <c r="N83" s="49"/>
      <c r="O83" s="49"/>
      <c r="P83" s="49"/>
      <c r="Q83" s="49"/>
      <c r="R83" s="49"/>
      <c r="S83" s="49"/>
      <c r="T83" s="49"/>
      <c r="U83" s="49"/>
      <c r="V83" s="49"/>
      <c r="W83" s="49"/>
      <c r="X83" s="49"/>
      <c r="Y83" s="49"/>
      <c r="Z83" s="49"/>
      <c r="AA83" s="49"/>
      <c r="AB83" s="49"/>
      <c r="AC83" s="49"/>
      <c r="AD83" s="49"/>
      <c r="AE83" s="49"/>
      <c r="AF83" s="49"/>
      <c r="AG83" s="49"/>
      <c r="AH83" s="49"/>
      <c r="AI83" s="49"/>
    </row>
    <row r="84" spans="3:35" x14ac:dyDescent="0.25">
      <c r="C84" s="21"/>
      <c r="D84" s="21"/>
      <c r="E84" s="49"/>
      <c r="F84" s="49"/>
      <c r="G84" s="49"/>
      <c r="H84" s="49"/>
      <c r="I84" s="49"/>
      <c r="J84" s="49"/>
      <c r="K84" s="49"/>
      <c r="L84" s="49"/>
      <c r="M84" s="49"/>
      <c r="N84" s="49"/>
      <c r="O84" s="49"/>
      <c r="P84" s="49"/>
      <c r="Q84" s="49"/>
      <c r="R84" s="49"/>
      <c r="S84" s="49"/>
      <c r="T84" s="49"/>
      <c r="U84" s="49"/>
      <c r="V84" s="49"/>
      <c r="W84" s="49"/>
      <c r="X84" s="49"/>
      <c r="Y84" s="49"/>
      <c r="Z84" s="49"/>
      <c r="AA84" s="49"/>
      <c r="AB84" s="49"/>
      <c r="AC84" s="49"/>
      <c r="AD84" s="49"/>
      <c r="AE84" s="49"/>
      <c r="AF84" s="49"/>
      <c r="AG84" s="49"/>
      <c r="AH84" s="49"/>
      <c r="AI84" s="49"/>
    </row>
    <row r="85" spans="3:35" x14ac:dyDescent="0.25">
      <c r="C85" s="21"/>
      <c r="D85" s="21"/>
      <c r="E85" s="49"/>
      <c r="F85" s="49"/>
      <c r="G85" s="49"/>
      <c r="H85" s="49"/>
      <c r="I85" s="49"/>
      <c r="J85" s="49"/>
      <c r="K85" s="49"/>
      <c r="L85" s="49"/>
      <c r="M85" s="49"/>
      <c r="N85" s="49"/>
      <c r="O85" s="49"/>
      <c r="P85" s="49"/>
      <c r="Q85" s="49"/>
      <c r="R85" s="49"/>
      <c r="S85" s="49"/>
      <c r="T85" s="49"/>
      <c r="U85" s="49"/>
      <c r="V85" s="49"/>
      <c r="W85" s="49"/>
      <c r="X85" s="49"/>
      <c r="Y85" s="49"/>
      <c r="Z85" s="49"/>
      <c r="AA85" s="49"/>
      <c r="AB85" s="49"/>
      <c r="AC85" s="49"/>
      <c r="AD85" s="49"/>
      <c r="AE85" s="49"/>
      <c r="AF85" s="49"/>
      <c r="AG85" s="49"/>
      <c r="AH85" s="49"/>
      <c r="AI85" s="49"/>
    </row>
    <row r="86" spans="3:35" x14ac:dyDescent="0.25">
      <c r="C86" s="21"/>
      <c r="D86" s="21"/>
      <c r="E86" s="49"/>
      <c r="F86" s="49"/>
      <c r="G86" s="49"/>
      <c r="H86" s="49"/>
      <c r="I86" s="49"/>
      <c r="J86" s="49"/>
      <c r="K86" s="49"/>
      <c r="L86" s="49"/>
      <c r="M86" s="49"/>
      <c r="N86" s="49"/>
      <c r="O86" s="49"/>
      <c r="P86" s="49"/>
      <c r="Q86" s="49"/>
      <c r="R86" s="49"/>
      <c r="S86" s="49"/>
      <c r="T86" s="49"/>
      <c r="U86" s="49"/>
      <c r="V86" s="49"/>
      <c r="W86" s="49"/>
      <c r="X86" s="49"/>
      <c r="Y86" s="49"/>
      <c r="Z86" s="49"/>
      <c r="AA86" s="49"/>
      <c r="AB86" s="49"/>
      <c r="AC86" s="49"/>
      <c r="AD86" s="49"/>
      <c r="AE86" s="49"/>
      <c r="AF86" s="49"/>
      <c r="AG86" s="49"/>
      <c r="AH86" s="49"/>
      <c r="AI86" s="49"/>
    </row>
    <row r="87" spans="3:35" x14ac:dyDescent="0.25">
      <c r="C87" s="21"/>
      <c r="D87" s="21"/>
      <c r="E87" s="49"/>
      <c r="F87" s="49"/>
      <c r="G87" s="49"/>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c r="AG87" s="49"/>
      <c r="AH87" s="49"/>
      <c r="AI87" s="49"/>
    </row>
    <row r="88" spans="3:35" x14ac:dyDescent="0.25">
      <c r="C88" s="21"/>
      <c r="D88" s="21"/>
      <c r="E88" s="49"/>
      <c r="F88" s="49"/>
      <c r="G88" s="49"/>
      <c r="H88" s="49"/>
      <c r="I88" s="49"/>
      <c r="J88" s="49"/>
      <c r="K88" s="49"/>
      <c r="L88" s="49"/>
      <c r="M88" s="49"/>
      <c r="N88" s="49"/>
      <c r="O88" s="49"/>
      <c r="P88" s="49"/>
      <c r="Q88" s="49"/>
      <c r="R88" s="49"/>
      <c r="S88" s="49"/>
      <c r="T88" s="49"/>
      <c r="U88" s="49"/>
      <c r="V88" s="49"/>
      <c r="W88" s="49"/>
      <c r="X88" s="49"/>
      <c r="Y88" s="49"/>
      <c r="Z88" s="49"/>
      <c r="AA88" s="49"/>
      <c r="AB88" s="49"/>
      <c r="AC88" s="49"/>
      <c r="AD88" s="49"/>
      <c r="AE88" s="49"/>
      <c r="AF88" s="49"/>
      <c r="AG88" s="49"/>
      <c r="AH88" s="49"/>
      <c r="AI88" s="49"/>
    </row>
    <row r="89" spans="3:35" x14ac:dyDescent="0.25">
      <c r="C89" s="21"/>
      <c r="D89" s="21"/>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c r="AE89" s="49"/>
      <c r="AF89" s="49"/>
      <c r="AG89" s="49"/>
      <c r="AH89" s="49"/>
      <c r="AI89" s="49"/>
    </row>
    <row r="90" spans="3:35" x14ac:dyDescent="0.25">
      <c r="C90" s="21"/>
      <c r="D90" s="21"/>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49"/>
      <c r="AG90" s="49"/>
      <c r="AH90" s="49"/>
      <c r="AI90" s="49"/>
    </row>
    <row r="91" spans="3:35" x14ac:dyDescent="0.25">
      <c r="C91" s="21"/>
      <c r="D91" s="21"/>
      <c r="E91" s="49"/>
      <c r="F91" s="49"/>
      <c r="G91" s="49"/>
      <c r="H91" s="49"/>
      <c r="I91" s="49"/>
      <c r="J91" s="49"/>
      <c r="K91" s="49"/>
      <c r="L91" s="49"/>
      <c r="M91" s="49"/>
      <c r="N91" s="49"/>
      <c r="O91" s="49"/>
      <c r="P91" s="49"/>
      <c r="Q91" s="49"/>
      <c r="R91" s="49"/>
      <c r="S91" s="49"/>
      <c r="T91" s="49"/>
      <c r="U91" s="49"/>
      <c r="V91" s="49"/>
      <c r="W91" s="49"/>
      <c r="X91" s="49"/>
      <c r="Y91" s="49"/>
      <c r="Z91" s="49"/>
      <c r="AA91" s="49"/>
      <c r="AB91" s="49"/>
      <c r="AC91" s="49"/>
      <c r="AD91" s="49"/>
      <c r="AE91" s="49"/>
      <c r="AF91" s="49"/>
      <c r="AG91" s="49"/>
      <c r="AH91" s="49"/>
      <c r="AI91" s="49"/>
    </row>
  </sheetData>
  <sheetProtection password="A0AC" sheet="1" objects="1" scenarios="1"/>
  <mergeCells count="14">
    <mergeCell ref="AG2:AH2"/>
    <mergeCell ref="AG3:AH3"/>
    <mergeCell ref="A1:AF2"/>
    <mergeCell ref="A3:M3"/>
    <mergeCell ref="N3:Q3"/>
    <mergeCell ref="R3:AF3"/>
    <mergeCell ref="X28:AC29"/>
    <mergeCell ref="X30:AC30"/>
    <mergeCell ref="B32:O32"/>
    <mergeCell ref="B30:O31"/>
    <mergeCell ref="Q30:T30"/>
    <mergeCell ref="B28:O28"/>
    <mergeCell ref="B29:O29"/>
    <mergeCell ref="Q28:T29"/>
  </mergeCells>
  <dataValidations xWindow="101" yWindow="257" count="2">
    <dataValidation operator="lessThanOrEqual" allowBlank="1" showInputMessage="1" showErrorMessage="1" sqref="F27:AI27 F5:AU26 E5:E27"/>
    <dataValidation type="textLength" operator="equal" allowBlank="1" showInputMessage="1" showErrorMessage="1" error="T.C. Kimlik Numarasını kontrol ediniz." prompt="Bu hücreye 11 haneli T.C. Kimlik Numarası yazılacaktır." sqref="C5:C26">
      <formula1>11</formula1>
    </dataValidation>
  </dataValidations>
  <printOptions horizontalCentered="1"/>
  <pageMargins left="0.25" right="0.25" top="0.75" bottom="0.75" header="0.3" footer="0.3"/>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2</vt:i4>
      </vt:variant>
    </vt:vector>
  </HeadingPairs>
  <TitlesOfParts>
    <vt:vector size="5" baseType="lpstr">
      <vt:lpstr>AÇIKLAMALAR</vt:lpstr>
      <vt:lpstr>2022  TEMMUZ GÜNCEL EK DERS P</vt:lpstr>
      <vt:lpstr>B- KAMU HESAPLARI BİLGİ SİSTEMİ</vt:lpstr>
      <vt:lpstr>AÇIKLAMALAR!Yazdırma_Alanı</vt:lpstr>
      <vt:lpstr>'B- KAMU HESAPLARI BİLGİ SİSTEMİ'!Yazdırma_Alanı</vt:lpstr>
    </vt:vector>
  </TitlesOfParts>
  <Company>a</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selçuklu</dc:creator>
  <cp:lastModifiedBy>Mücahit Sayar</cp:lastModifiedBy>
  <cp:revision/>
  <cp:lastPrinted>2022-08-10T12:31:58Z</cp:lastPrinted>
  <dcterms:created xsi:type="dcterms:W3CDTF">2010-07-21T08:37:44Z</dcterms:created>
  <dcterms:modified xsi:type="dcterms:W3CDTF">2022-09-05T05:24:36Z</dcterms:modified>
</cp:coreProperties>
</file>